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80" windowWidth="23280" windowHeight="1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<sst xmlns="http://schemas.openxmlformats.org/spreadsheetml/2006/main" count="188" uniqueCount="133">
  <si>
    <t>Total ORGANIZING &amp; OUTREACH</t>
  </si>
  <si>
    <t>GOVERNANCE</t>
  </si>
  <si>
    <t>Total GOVERNANCE</t>
  </si>
  <si>
    <t>SUPPORT &amp; SERVICES</t>
  </si>
  <si>
    <t>Total SUPPORT &amp; SERVICES</t>
  </si>
  <si>
    <t>Events</t>
  </si>
  <si>
    <t>ELECTORAL POLITICS</t>
  </si>
  <si>
    <t>Total ELECTORAL POLITICS</t>
  </si>
  <si>
    <t>2006</t>
  </si>
  <si>
    <t>2007</t>
  </si>
  <si>
    <t xml:space="preserve"> </t>
  </si>
  <si>
    <t>TOTAL INCOME</t>
  </si>
  <si>
    <t>National Women's Caucus</t>
  </si>
  <si>
    <t>Postage/shipping</t>
  </si>
  <si>
    <t>Premiums, printing, etc.</t>
  </si>
  <si>
    <t>TOTAL EXPENSES</t>
  </si>
  <si>
    <t>Outreach Committee</t>
  </si>
  <si>
    <t>Merchandise</t>
  </si>
  <si>
    <t>Supplies</t>
  </si>
  <si>
    <t>From Former Candidates</t>
  </si>
  <si>
    <t>Email/fax</t>
  </si>
  <si>
    <t xml:space="preserve">       Development incl translating</t>
  </si>
  <si>
    <t xml:space="preserve">       Printing</t>
  </si>
  <si>
    <t xml:space="preserve">       Postage/shipping/phone</t>
  </si>
  <si>
    <t>Sustainers</t>
  </si>
  <si>
    <t>Major Donors</t>
  </si>
  <si>
    <t>National Woman's Caucus</t>
  </si>
  <si>
    <t>Direct Mail Expenses</t>
  </si>
  <si>
    <t>Event Expenses</t>
  </si>
  <si>
    <t>Total Merchandise Cost</t>
  </si>
  <si>
    <t>International Committee</t>
  </si>
  <si>
    <t>Legal Counsel</t>
  </si>
  <si>
    <t>Website translation</t>
  </si>
  <si>
    <t>as of 30 Sep '09</t>
  </si>
  <si>
    <t>Misc:cell ph, ANM packs</t>
  </si>
  <si>
    <t xml:space="preserve">ANM (equals income)       </t>
  </si>
  <si>
    <t>Presidential Campaign</t>
  </si>
  <si>
    <t>Internet marketing</t>
  </si>
  <si>
    <t>Print marketing</t>
  </si>
  <si>
    <t xml:space="preserve">Total Fundraising Income </t>
  </si>
  <si>
    <t>General</t>
  </si>
  <si>
    <t>Phone Solicitation</t>
  </si>
  <si>
    <t>State Programs (GP Card +)</t>
  </si>
  <si>
    <t xml:space="preserve">Online Outrch Coordntr </t>
  </si>
  <si>
    <t xml:space="preserve">Media Coordinator </t>
  </si>
  <si>
    <t xml:space="preserve">Accountant </t>
  </si>
  <si>
    <t xml:space="preserve">Web Manager </t>
  </si>
  <si>
    <t>Black Caucus</t>
  </si>
  <si>
    <t xml:space="preserve">PCSC </t>
  </si>
  <si>
    <t xml:space="preserve">Accreditation Committee </t>
  </si>
  <si>
    <t xml:space="preserve">International Committee </t>
  </si>
  <si>
    <t>Bank fees</t>
  </si>
  <si>
    <t>GPAX</t>
  </si>
  <si>
    <t xml:space="preserve">       </t>
  </si>
  <si>
    <t>INCOME</t>
  </si>
  <si>
    <t xml:space="preserve">Planned Giving* </t>
  </si>
  <si>
    <t>Total Outreach Committee</t>
  </si>
  <si>
    <t>Miscellaneous (Incl. Loans)</t>
  </si>
  <si>
    <t xml:space="preserve">Ballot Access Committee </t>
  </si>
  <si>
    <t>08 DEBT</t>
  </si>
  <si>
    <t>PAID '09</t>
  </si>
  <si>
    <t>Executive Director - 1/3</t>
  </si>
  <si>
    <t xml:space="preserve">Campaigns, Schools, etc.  </t>
  </si>
  <si>
    <t>Total Green Pages</t>
  </si>
  <si>
    <t>Media Contact List</t>
  </si>
  <si>
    <t xml:space="preserve">FUND RAISING PROGRAMS </t>
  </si>
  <si>
    <t>Online Expenses</t>
  </si>
  <si>
    <t>Collection processing</t>
  </si>
  <si>
    <t>State Revenue Sharing</t>
  </si>
  <si>
    <t xml:space="preserve">Steering Committee    </t>
  </si>
  <si>
    <t xml:space="preserve">Rent expense/Utilities </t>
  </si>
  <si>
    <t xml:space="preserve">Operations Director - 1/2 </t>
  </si>
  <si>
    <t>IT Development</t>
  </si>
  <si>
    <t xml:space="preserve">Phone/fax/DSL </t>
  </si>
  <si>
    <t>Merchandise (inc. Green Pages)</t>
  </si>
  <si>
    <t>Green Party Card</t>
  </si>
  <si>
    <t>now part of General Donations</t>
  </si>
  <si>
    <t>Payroll taxes/fees</t>
  </si>
  <si>
    <t>Health Insurance</t>
  </si>
  <si>
    <t>State Sharing 2008</t>
  </si>
  <si>
    <t>Loan Repayment</t>
  </si>
  <si>
    <t>NOTES</t>
  </si>
  <si>
    <t>JAN-JUN</t>
  </si>
  <si>
    <t>BUDGET</t>
  </si>
  <si>
    <t>2010 GPUS Budget</t>
  </si>
  <si>
    <t>Fundraising Drctr/Manager</t>
  </si>
  <si>
    <t xml:space="preserve">Dispute Resolution Comm </t>
  </si>
  <si>
    <t>Office Manager/Asst</t>
  </si>
  <si>
    <t>Postage/shpg/phone</t>
  </si>
  <si>
    <t>Annual National Meeting</t>
  </si>
  <si>
    <t>Coordinated Campaign Comm</t>
  </si>
  <si>
    <t>Planned Giving</t>
  </si>
  <si>
    <t>Restricted Funds (2010 State Sharing is on Line 79)</t>
  </si>
  <si>
    <t>State Sharing 2009</t>
  </si>
  <si>
    <t>Total Restricted Funds (estimate)</t>
  </si>
  <si>
    <t>Net Cash Flow</t>
  </si>
  <si>
    <t>Deficit from 2009 to pay in 2010</t>
  </si>
  <si>
    <t>"</t>
  </si>
  <si>
    <t xml:space="preserve">Platform  </t>
  </si>
  <si>
    <t>ASSUMED</t>
  </si>
  <si>
    <t>09 INCOME</t>
  </si>
  <si>
    <t xml:space="preserve"> + RENAMING</t>
  </si>
  <si>
    <t>DRAFT</t>
  </si>
  <si>
    <t>EXPENSES (See Expense Narrative for more detailed information.)</t>
  </si>
  <si>
    <t>Fundraising Income (See Fundraising Narrative for detailed information.)</t>
  </si>
  <si>
    <t>equals expenses</t>
  </si>
  <si>
    <t>Dues</t>
  </si>
  <si>
    <t>Travel</t>
  </si>
  <si>
    <t>category eliminated</t>
  </si>
  <si>
    <t>NC/SC</t>
  </si>
  <si>
    <t>General Donations</t>
  </si>
  <si>
    <t>Depreciation</t>
  </si>
  <si>
    <t>Miscellaneous</t>
  </si>
  <si>
    <t>Cost of Goods</t>
  </si>
  <si>
    <t>Advertising</t>
  </si>
  <si>
    <t>Shipping</t>
  </si>
  <si>
    <t>Income tax on goods</t>
  </si>
  <si>
    <t>Misc Committees</t>
  </si>
  <si>
    <t>Layout</t>
  </si>
  <si>
    <t>Direct Mail</t>
  </si>
  <si>
    <t>Printing</t>
  </si>
  <si>
    <t>Net Income</t>
  </si>
  <si>
    <t>Insurance</t>
  </si>
  <si>
    <t>Green Pages</t>
  </si>
  <si>
    <t>Internet</t>
  </si>
  <si>
    <t>Total FUND RAISING PROGRAMS</t>
  </si>
  <si>
    <t>Lavender</t>
  </si>
  <si>
    <t>Office Holder Network</t>
  </si>
  <si>
    <t>Media Assistant</t>
  </si>
  <si>
    <t>Ballot Access</t>
  </si>
  <si>
    <t>ORGANIZING &amp; OUTREACH</t>
  </si>
  <si>
    <t>Media Committee</t>
  </si>
  <si>
    <t>Total Media Committee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</si>
</sst>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0"/>
    </font>
    <font>
      <u val="single"/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3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7" fillId="0" borderId="0" xfId="2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p.org/documents/budget/2010/income-narrative.shtml#donors" TargetMode="External" /><Relationship Id="rId2" Type="http://schemas.openxmlformats.org/officeDocument/2006/relationships/hyperlink" Target="http://www.gp.org/documents/budget/2010/income-narrative.shtml#cards" TargetMode="External" /><Relationship Id="rId3" Type="http://schemas.openxmlformats.org/officeDocument/2006/relationships/hyperlink" Target="http://www.gp.org/documents/budget/2010/income-narrative.shtml#general" TargetMode="External" /><Relationship Id="rId4" Type="http://schemas.openxmlformats.org/officeDocument/2006/relationships/hyperlink" Target="http://www.gp.org/documents/budget/2010/income-narrative.shtml#merch" TargetMode="External" /><Relationship Id="rId5" Type="http://schemas.openxmlformats.org/officeDocument/2006/relationships/hyperlink" Target="http://www.gp.org/documents/budget/2010/income-narrative.shtml#planned" TargetMode="External" /><Relationship Id="rId6" Type="http://schemas.openxmlformats.org/officeDocument/2006/relationships/hyperlink" Target="http://www.gp.org/documents/budget/2010/income-narrative.shtml#ncsc" TargetMode="External" /><Relationship Id="rId7" Type="http://schemas.openxmlformats.org/officeDocument/2006/relationships/hyperlink" Target="http://www.gp.org/documents/budget/2010/income-narrative.shtml#sustaine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8"/>
  <sheetViews>
    <sheetView tabSelected="1" zoomScale="150" zoomScaleNormal="150" workbookViewId="0" topLeftCell="A100">
      <selection activeCell="S8" sqref="S8"/>
    </sheetView>
  </sheetViews>
  <sheetFormatPr defaultColWidth="11.421875" defaultRowHeight="12.75"/>
  <cols>
    <col min="1" max="1" width="1.8515625" style="0" customWidth="1"/>
    <col min="2" max="2" width="2.8515625" style="0" customWidth="1"/>
    <col min="3" max="3" width="3.8515625" style="0" customWidth="1"/>
    <col min="4" max="4" width="3.421875" style="0" customWidth="1"/>
    <col min="5" max="5" width="18.00390625" style="0" customWidth="1"/>
    <col min="6" max="8" width="6.421875" style="0" bestFit="1" customWidth="1"/>
    <col min="9" max="9" width="7.421875" style="0" bestFit="1" customWidth="1"/>
    <col min="10" max="10" width="7.140625" style="0" bestFit="1" customWidth="1"/>
    <col min="11" max="11" width="7.00390625" style="0" bestFit="1" customWidth="1"/>
    <col min="12" max="12" width="1.7109375" style="0" customWidth="1"/>
    <col min="13" max="13" width="1.421875" style="0" customWidth="1"/>
    <col min="14" max="14" width="8.421875" style="0" customWidth="1"/>
    <col min="15" max="15" width="1.28515625" style="0" customWidth="1"/>
    <col min="16" max="16" width="12.8515625" style="0" customWidth="1"/>
    <col min="17" max="17" width="9.00390625" style="41" customWidth="1"/>
    <col min="18" max="16384" width="8.8515625" style="0" customWidth="1"/>
  </cols>
  <sheetData>
    <row r="1" spans="1:17" ht="16.5">
      <c r="A1" s="1" t="s">
        <v>84</v>
      </c>
      <c r="B1" s="1"/>
      <c r="C1" s="1"/>
      <c r="D1" s="1"/>
      <c r="E1" s="1"/>
      <c r="F1" s="2"/>
      <c r="G1" s="3"/>
      <c r="H1" s="3"/>
      <c r="I1" s="3"/>
      <c r="J1" s="3"/>
      <c r="K1" s="4" t="s">
        <v>10</v>
      </c>
      <c r="L1" s="2"/>
      <c r="P1" s="2"/>
      <c r="Q1" s="30"/>
    </row>
    <row r="2" spans="1:17" ht="12" customHeight="1">
      <c r="A2" s="5"/>
      <c r="B2" s="5"/>
      <c r="C2" s="5"/>
      <c r="D2" s="5"/>
      <c r="E2" s="5"/>
      <c r="F2" s="5" t="s">
        <v>10</v>
      </c>
      <c r="G2" s="4"/>
      <c r="I2" s="6" t="s">
        <v>82</v>
      </c>
      <c r="J2" s="7" t="s">
        <v>59</v>
      </c>
      <c r="K2" s="4" t="s">
        <v>83</v>
      </c>
      <c r="L2" s="2"/>
      <c r="N2" s="8" t="s">
        <v>99</v>
      </c>
      <c r="O2" s="8"/>
      <c r="P2" s="5" t="s">
        <v>81</v>
      </c>
      <c r="Q2" s="34" t="s">
        <v>102</v>
      </c>
    </row>
    <row r="3" spans="1:17" ht="12" customHeight="1" thickBot="1">
      <c r="A3" s="10"/>
      <c r="B3" s="10"/>
      <c r="C3" s="10"/>
      <c r="D3" s="10"/>
      <c r="E3" s="10"/>
      <c r="F3" s="11" t="s">
        <v>8</v>
      </c>
      <c r="G3" s="11" t="s">
        <v>9</v>
      </c>
      <c r="H3" s="12">
        <v>2008</v>
      </c>
      <c r="I3" s="12">
        <v>2009</v>
      </c>
      <c r="J3" s="12" t="s">
        <v>60</v>
      </c>
      <c r="K3" s="12">
        <v>2009</v>
      </c>
      <c r="L3" s="2"/>
      <c r="N3" s="13" t="s">
        <v>100</v>
      </c>
      <c r="O3" s="8"/>
      <c r="P3" s="9" t="s">
        <v>101</v>
      </c>
      <c r="Q3" s="45">
        <v>2010</v>
      </c>
    </row>
    <row r="4" spans="1:17" ht="12" customHeight="1">
      <c r="A4" s="10" t="s">
        <v>53</v>
      </c>
      <c r="B4" s="14" t="s">
        <v>54</v>
      </c>
      <c r="C4" s="10"/>
      <c r="D4" s="10"/>
      <c r="E4" s="10"/>
      <c r="F4" s="15"/>
      <c r="G4" s="15"/>
      <c r="H4" s="15"/>
      <c r="I4" s="15"/>
      <c r="J4" s="15"/>
      <c r="K4" s="16"/>
      <c r="L4" s="2"/>
      <c r="N4" s="2"/>
      <c r="O4" s="2"/>
      <c r="P4" s="10"/>
      <c r="Q4" s="35"/>
    </row>
    <row r="5" spans="1:17" ht="12" customHeight="1">
      <c r="A5" s="5"/>
      <c r="B5" s="5"/>
      <c r="C5" s="5" t="s">
        <v>104</v>
      </c>
      <c r="D5" s="5"/>
      <c r="E5" s="5"/>
      <c r="F5" s="2"/>
      <c r="G5" s="3"/>
      <c r="H5" s="3"/>
      <c r="I5" s="3"/>
      <c r="J5" s="3"/>
      <c r="K5" s="3"/>
      <c r="L5" s="2"/>
      <c r="N5" s="2"/>
      <c r="O5" s="2"/>
      <c r="P5" s="2"/>
      <c r="Q5" s="40"/>
    </row>
    <row r="6" spans="1:17" ht="12" customHeight="1">
      <c r="A6" s="5"/>
      <c r="B6" s="5"/>
      <c r="C6" s="5"/>
      <c r="D6" s="5" t="s">
        <v>24</v>
      </c>
      <c r="E6" s="5"/>
      <c r="F6" s="2">
        <v>63963.7</v>
      </c>
      <c r="G6" s="3">
        <v>58349</v>
      </c>
      <c r="H6" s="3">
        <v>66000</v>
      </c>
      <c r="I6" s="2">
        <v>30500</v>
      </c>
      <c r="J6" s="2"/>
      <c r="K6" s="3">
        <v>70000</v>
      </c>
      <c r="L6" s="2"/>
      <c r="N6" s="2">
        <v>56305</v>
      </c>
      <c r="O6" s="2"/>
      <c r="P6" s="5" t="s">
        <v>24</v>
      </c>
      <c r="Q6" s="43">
        <v>78000</v>
      </c>
    </row>
    <row r="7" spans="1:17" ht="12" customHeight="1">
      <c r="A7" s="5"/>
      <c r="B7" s="5"/>
      <c r="C7" s="5"/>
      <c r="D7" s="5" t="s">
        <v>119</v>
      </c>
      <c r="E7" s="5"/>
      <c r="F7" s="2">
        <v>96959.82</v>
      </c>
      <c r="G7" s="3">
        <v>51752</v>
      </c>
      <c r="H7" s="3">
        <v>47700</v>
      </c>
      <c r="I7" s="2">
        <v>28600</v>
      </c>
      <c r="J7" s="2"/>
      <c r="K7" s="3">
        <v>80000</v>
      </c>
      <c r="L7" s="2"/>
      <c r="P7" s="28" t="s">
        <v>76</v>
      </c>
      <c r="Q7" s="42"/>
    </row>
    <row r="8" spans="1:17" ht="12" customHeight="1">
      <c r="A8" s="5"/>
      <c r="B8" s="5"/>
      <c r="C8" s="5"/>
      <c r="D8" s="5" t="s">
        <v>41</v>
      </c>
      <c r="E8" s="5"/>
      <c r="F8" s="2">
        <v>54682.5</v>
      </c>
      <c r="G8" s="3">
        <v>73540</v>
      </c>
      <c r="H8" s="3">
        <v>26400</v>
      </c>
      <c r="I8" s="2">
        <v>22900</v>
      </c>
      <c r="J8" s="2"/>
      <c r="K8" s="3">
        <v>60000</v>
      </c>
      <c r="L8" s="2"/>
      <c r="P8" s="28" t="s">
        <v>76</v>
      </c>
      <c r="Q8" s="42"/>
    </row>
    <row r="9" spans="1:17" ht="12" customHeight="1">
      <c r="A9" s="5"/>
      <c r="B9" s="5"/>
      <c r="C9" s="5"/>
      <c r="D9" s="5" t="s">
        <v>25</v>
      </c>
      <c r="E9" s="5"/>
      <c r="F9" s="2"/>
      <c r="G9" s="3" t="s">
        <v>10</v>
      </c>
      <c r="H9" s="3">
        <v>49500</v>
      </c>
      <c r="I9" s="2">
        <v>49500</v>
      </c>
      <c r="J9" s="2"/>
      <c r="K9" s="3">
        <v>100000</v>
      </c>
      <c r="L9" s="2"/>
      <c r="N9" s="2">
        <v>100000</v>
      </c>
      <c r="O9" s="2"/>
      <c r="P9" s="5" t="s">
        <v>25</v>
      </c>
      <c r="Q9" s="43">
        <v>100000</v>
      </c>
    </row>
    <row r="10" spans="1:17" ht="12" customHeight="1">
      <c r="A10" s="5"/>
      <c r="B10" s="5"/>
      <c r="C10" s="5"/>
      <c r="D10" s="5" t="s">
        <v>5</v>
      </c>
      <c r="E10" s="5"/>
      <c r="F10" s="2">
        <v>2968.2</v>
      </c>
      <c r="G10" s="3">
        <v>9561</v>
      </c>
      <c r="H10" s="3">
        <v>5700</v>
      </c>
      <c r="I10" s="2">
        <v>0</v>
      </c>
      <c r="J10" s="2"/>
      <c r="K10" s="3">
        <v>5000</v>
      </c>
      <c r="L10" s="2"/>
      <c r="N10" s="2">
        <v>1650</v>
      </c>
      <c r="O10" s="2"/>
      <c r="P10" s="5" t="s">
        <v>5</v>
      </c>
      <c r="Q10" s="42">
        <v>0</v>
      </c>
    </row>
    <row r="11" spans="1:17" ht="12" customHeight="1">
      <c r="A11" s="5"/>
      <c r="B11" s="5"/>
      <c r="C11" s="5"/>
      <c r="D11" s="5" t="s">
        <v>42</v>
      </c>
      <c r="E11" s="5"/>
      <c r="F11" s="2">
        <v>36210</v>
      </c>
      <c r="G11" s="3">
        <v>34957</v>
      </c>
      <c r="H11" s="3">
        <v>34400</v>
      </c>
      <c r="I11" s="2">
        <v>3500</v>
      </c>
      <c r="J11" s="2"/>
      <c r="K11" s="3">
        <v>35000</v>
      </c>
      <c r="L11" s="2"/>
      <c r="N11" s="2">
        <v>9236</v>
      </c>
      <c r="O11" s="2"/>
      <c r="P11" s="28" t="s">
        <v>76</v>
      </c>
      <c r="Q11" s="42"/>
    </row>
    <row r="12" spans="1:17" ht="12" customHeight="1">
      <c r="A12" s="5"/>
      <c r="B12" s="5"/>
      <c r="C12" s="5"/>
      <c r="D12" s="26"/>
      <c r="E12" s="26"/>
      <c r="F12" s="24"/>
      <c r="G12" s="27"/>
      <c r="H12" s="27"/>
      <c r="I12" s="24"/>
      <c r="J12" s="24"/>
      <c r="K12" s="27"/>
      <c r="L12" s="24"/>
      <c r="M12" s="25"/>
      <c r="N12" s="24"/>
      <c r="O12" s="2"/>
      <c r="P12" s="2" t="s">
        <v>75</v>
      </c>
      <c r="Q12" s="43">
        <v>5800</v>
      </c>
    </row>
    <row r="13" spans="1:17" ht="12" customHeight="1">
      <c r="A13" s="5"/>
      <c r="B13" s="5"/>
      <c r="C13" s="5"/>
      <c r="D13" s="5" t="s">
        <v>40</v>
      </c>
      <c r="E13" s="2"/>
      <c r="F13" s="2">
        <v>17386</v>
      </c>
      <c r="G13" s="2">
        <v>43986</v>
      </c>
      <c r="H13" s="3">
        <v>47700</v>
      </c>
      <c r="I13" s="2">
        <v>13200</v>
      </c>
      <c r="J13" s="2"/>
      <c r="K13" s="2">
        <v>30000</v>
      </c>
      <c r="L13" s="2"/>
      <c r="N13" s="2">
        <v>130815</v>
      </c>
      <c r="O13" s="2"/>
      <c r="P13" s="2" t="s">
        <v>110</v>
      </c>
      <c r="Q13" s="43">
        <v>140000</v>
      </c>
    </row>
    <row r="14" spans="1:17" ht="12" customHeight="1">
      <c r="A14" s="5"/>
      <c r="B14" s="5"/>
      <c r="C14" s="5"/>
      <c r="D14" s="5" t="s">
        <v>74</v>
      </c>
      <c r="E14" s="5"/>
      <c r="F14" s="2">
        <v>29772</v>
      </c>
      <c r="G14" s="3">
        <v>30579</v>
      </c>
      <c r="H14" s="3">
        <v>42100</v>
      </c>
      <c r="I14" s="2">
        <v>4400</v>
      </c>
      <c r="J14" s="2"/>
      <c r="K14" s="3">
        <v>25000</v>
      </c>
      <c r="L14" s="2"/>
      <c r="N14" s="2">
        <v>10241</v>
      </c>
      <c r="O14" s="2"/>
      <c r="P14" s="2" t="s">
        <v>17</v>
      </c>
      <c r="Q14" s="43">
        <v>13000</v>
      </c>
    </row>
    <row r="15" spans="1:17" ht="12" customHeight="1">
      <c r="A15" s="5"/>
      <c r="B15" s="5"/>
      <c r="C15" s="5"/>
      <c r="D15" s="26"/>
      <c r="E15" s="26"/>
      <c r="F15" s="24"/>
      <c r="G15" s="27"/>
      <c r="H15" s="27"/>
      <c r="I15" s="24"/>
      <c r="J15" s="24"/>
      <c r="K15" s="27"/>
      <c r="L15" s="24"/>
      <c r="M15" s="25"/>
      <c r="N15" s="24"/>
      <c r="O15" s="2"/>
      <c r="P15" s="2" t="s">
        <v>123</v>
      </c>
      <c r="Q15" s="40">
        <v>0</v>
      </c>
    </row>
    <row r="16" spans="1:17" ht="12" customHeight="1">
      <c r="A16" s="5"/>
      <c r="B16" s="5"/>
      <c r="C16" s="5"/>
      <c r="D16" s="5" t="s">
        <v>55</v>
      </c>
      <c r="E16" s="5"/>
      <c r="F16" s="3">
        <v>0</v>
      </c>
      <c r="G16" s="3">
        <v>0</v>
      </c>
      <c r="H16" s="3">
        <v>28500</v>
      </c>
      <c r="I16" s="2">
        <v>30400</v>
      </c>
      <c r="J16" s="2"/>
      <c r="K16" s="3">
        <v>28500</v>
      </c>
      <c r="L16" s="2"/>
      <c r="N16" s="2">
        <v>30400</v>
      </c>
      <c r="O16" s="2"/>
      <c r="P16" s="2" t="s">
        <v>91</v>
      </c>
      <c r="Q16" s="43">
        <v>30400</v>
      </c>
    </row>
    <row r="17" spans="1:17" ht="12" customHeight="1">
      <c r="A17" s="5"/>
      <c r="B17" s="5"/>
      <c r="C17" s="5"/>
      <c r="D17" s="5" t="s">
        <v>19</v>
      </c>
      <c r="E17" s="5"/>
      <c r="F17" s="2">
        <v>10000</v>
      </c>
      <c r="G17" s="3">
        <v>0</v>
      </c>
      <c r="H17" s="3">
        <v>0</v>
      </c>
      <c r="I17" s="2">
        <v>0</v>
      </c>
      <c r="J17" s="2"/>
      <c r="K17" s="3">
        <v>0</v>
      </c>
      <c r="L17" s="2"/>
      <c r="N17" s="2">
        <v>0</v>
      </c>
      <c r="O17" s="2"/>
      <c r="P17" s="28" t="s">
        <v>108</v>
      </c>
      <c r="Q17" s="42"/>
    </row>
    <row r="18" spans="1:26" s="32" customFormat="1" ht="12" customHeight="1">
      <c r="A18" s="29"/>
      <c r="B18" s="29"/>
      <c r="C18" s="29"/>
      <c r="D18" s="26"/>
      <c r="E18" s="26"/>
      <c r="F18" s="24"/>
      <c r="G18" s="27"/>
      <c r="H18" s="27"/>
      <c r="I18" s="24"/>
      <c r="J18" s="24"/>
      <c r="K18" s="27"/>
      <c r="L18" s="24"/>
      <c r="M18" s="25"/>
      <c r="N18" s="24"/>
      <c r="O18" s="30"/>
      <c r="P18" s="30" t="s">
        <v>109</v>
      </c>
      <c r="Q18" s="43">
        <v>15000</v>
      </c>
      <c r="R18"/>
      <c r="S18"/>
      <c r="T18"/>
      <c r="U18"/>
      <c r="V18"/>
      <c r="W18"/>
      <c r="X18"/>
      <c r="Y18"/>
      <c r="Z18"/>
    </row>
    <row r="19" spans="1:17" ht="12" customHeight="1">
      <c r="A19" s="5"/>
      <c r="B19" s="5"/>
      <c r="C19" s="5" t="s">
        <v>39</v>
      </c>
      <c r="D19" s="5"/>
      <c r="E19" s="5"/>
      <c r="F19" s="5">
        <v>311942.22</v>
      </c>
      <c r="G19" s="5">
        <v>302724</v>
      </c>
      <c r="H19" s="4">
        <v>348000</v>
      </c>
      <c r="I19" s="4">
        <v>183000</v>
      </c>
      <c r="J19" s="5"/>
      <c r="K19" s="5">
        <v>433500</v>
      </c>
      <c r="L19" s="2"/>
      <c r="M19" s="5" t="s">
        <v>10</v>
      </c>
      <c r="N19" s="5">
        <f>SUM(N6:N17)</f>
        <v>338647</v>
      </c>
      <c r="O19" s="5"/>
      <c r="P19" s="2"/>
      <c r="Q19" s="44">
        <f>SUM(Q6:Q18)</f>
        <v>382200</v>
      </c>
    </row>
    <row r="20" spans="2:17" ht="12" customHeight="1">
      <c r="B20" s="5"/>
      <c r="C20" s="5" t="s">
        <v>89</v>
      </c>
      <c r="D20" s="5"/>
      <c r="E20" s="5"/>
      <c r="F20" s="2">
        <v>22889.8</v>
      </c>
      <c r="G20" s="3">
        <v>45039</v>
      </c>
      <c r="H20" s="3">
        <v>69800</v>
      </c>
      <c r="I20" s="2">
        <v>19200</v>
      </c>
      <c r="J20" s="2"/>
      <c r="K20" s="3">
        <v>27000</v>
      </c>
      <c r="L20" s="2"/>
      <c r="N20" s="2">
        <v>22573</v>
      </c>
      <c r="O20" s="2"/>
      <c r="P20" s="2" t="s">
        <v>105</v>
      </c>
      <c r="Q20" s="30">
        <v>25000</v>
      </c>
    </row>
    <row r="21" spans="2:17" ht="12" customHeight="1">
      <c r="B21" s="5"/>
      <c r="C21" s="5" t="s">
        <v>57</v>
      </c>
      <c r="D21" s="5"/>
      <c r="E21" s="5"/>
      <c r="F21" s="2">
        <v>-4945.9</v>
      </c>
      <c r="G21" s="3">
        <v>-357</v>
      </c>
      <c r="H21" s="3">
        <v>25800</v>
      </c>
      <c r="I21" s="2">
        <v>9300</v>
      </c>
      <c r="J21" s="2"/>
      <c r="K21" s="3">
        <v>0</v>
      </c>
      <c r="L21" s="2"/>
      <c r="N21" s="2">
        <v>615</v>
      </c>
      <c r="O21" s="2"/>
      <c r="P21" s="2"/>
      <c r="Q21" s="30">
        <v>0</v>
      </c>
    </row>
    <row r="22" spans="2:17" ht="12" customHeight="1" thickBot="1">
      <c r="B22" s="5" t="s">
        <v>11</v>
      </c>
      <c r="C22" s="5"/>
      <c r="D22" s="5"/>
      <c r="E22" s="5"/>
      <c r="F22" s="17">
        <v>329886.12</v>
      </c>
      <c r="G22" s="17">
        <v>347406</v>
      </c>
      <c r="H22" s="17">
        <v>443600</v>
      </c>
      <c r="I22" s="17">
        <v>211500</v>
      </c>
      <c r="J22" s="17"/>
      <c r="K22" s="17">
        <v>460500</v>
      </c>
      <c r="L22" s="2"/>
      <c r="N22" s="17">
        <f>SUM(N19:N21)</f>
        <v>361835</v>
      </c>
      <c r="O22" s="4"/>
      <c r="P22" s="2"/>
      <c r="Q22" s="36">
        <f>SUM(Q19:Q21)</f>
        <v>407200</v>
      </c>
    </row>
    <row r="23" spans="2:17" ht="12" customHeight="1">
      <c r="B23" s="5"/>
      <c r="C23" s="5"/>
      <c r="D23" s="5"/>
      <c r="E23" s="5"/>
      <c r="F23" s="4"/>
      <c r="G23" s="4"/>
      <c r="H23" s="4"/>
      <c r="I23" s="4"/>
      <c r="J23" s="4"/>
      <c r="K23" s="4"/>
      <c r="L23" s="2"/>
      <c r="N23" s="2"/>
      <c r="O23" s="2"/>
      <c r="P23" s="2"/>
      <c r="Q23" s="30"/>
    </row>
    <row r="24" spans="2:17" ht="12" customHeight="1">
      <c r="B24" s="5"/>
      <c r="C24" s="5"/>
      <c r="D24" s="5"/>
      <c r="E24" s="5"/>
      <c r="F24" s="4"/>
      <c r="G24" s="4"/>
      <c r="H24" s="4"/>
      <c r="I24" s="4"/>
      <c r="J24" s="4"/>
      <c r="K24" s="4"/>
      <c r="L24" s="2"/>
      <c r="P24" s="2"/>
      <c r="Q24" s="30"/>
    </row>
    <row r="25" spans="2:17" ht="12" customHeight="1">
      <c r="B25" s="5" t="s">
        <v>103</v>
      </c>
      <c r="C25" s="5"/>
      <c r="D25" s="5"/>
      <c r="E25" s="5"/>
      <c r="F25" s="2"/>
      <c r="G25" s="3"/>
      <c r="H25" s="3"/>
      <c r="I25" s="3"/>
      <c r="J25" s="3"/>
      <c r="K25" s="3"/>
      <c r="L25" s="2"/>
      <c r="P25" s="2"/>
      <c r="Q25" s="30"/>
    </row>
    <row r="26" spans="2:17" ht="12" customHeight="1">
      <c r="B26" s="5"/>
      <c r="C26" s="5" t="s">
        <v>6</v>
      </c>
      <c r="D26" s="5"/>
      <c r="E26" s="5"/>
      <c r="F26" s="2"/>
      <c r="G26" s="3"/>
      <c r="H26" s="3"/>
      <c r="I26" s="3"/>
      <c r="J26" s="3"/>
      <c r="K26" s="3"/>
      <c r="L26" s="2"/>
      <c r="P26" s="2"/>
      <c r="Q26" s="30"/>
    </row>
    <row r="27" spans="2:17" ht="12" customHeight="1">
      <c r="B27" s="5"/>
      <c r="C27" s="5"/>
      <c r="D27" s="5" t="s">
        <v>61</v>
      </c>
      <c r="E27" s="5"/>
      <c r="F27" s="2">
        <v>23400</v>
      </c>
      <c r="G27" s="3">
        <v>26800</v>
      </c>
      <c r="H27" s="3">
        <v>33350</v>
      </c>
      <c r="I27" s="2">
        <v>8004</v>
      </c>
      <c r="J27" s="2">
        <v>1500</v>
      </c>
      <c r="K27" s="3">
        <v>16000</v>
      </c>
      <c r="L27" s="2"/>
      <c r="P27" s="2"/>
      <c r="Q27" s="31">
        <v>16000</v>
      </c>
    </row>
    <row r="28" spans="2:26" s="32" customFormat="1" ht="12" customHeight="1">
      <c r="B28" s="29"/>
      <c r="C28" s="29"/>
      <c r="D28" s="29" t="s">
        <v>107</v>
      </c>
      <c r="E28" s="29"/>
      <c r="F28" s="30">
        <v>200</v>
      </c>
      <c r="G28" s="31">
        <v>0</v>
      </c>
      <c r="H28" s="31">
        <v>0</v>
      </c>
      <c r="I28" s="30"/>
      <c r="J28" s="30"/>
      <c r="K28" s="31">
        <v>1000</v>
      </c>
      <c r="L28" s="30"/>
      <c r="P28" s="30"/>
      <c r="Q28" s="31">
        <v>1000</v>
      </c>
      <c r="R28"/>
      <c r="S28"/>
      <c r="T28"/>
      <c r="U28"/>
      <c r="V28"/>
      <c r="W28"/>
      <c r="X28"/>
      <c r="Y28"/>
      <c r="Z28"/>
    </row>
    <row r="29" spans="2:26" s="32" customFormat="1" ht="12" customHeight="1">
      <c r="B29" s="29"/>
      <c r="C29" s="29"/>
      <c r="D29" s="29" t="s">
        <v>106</v>
      </c>
      <c r="E29" s="29"/>
      <c r="F29" s="30"/>
      <c r="G29" s="31"/>
      <c r="H29" s="31"/>
      <c r="I29" s="30"/>
      <c r="J29" s="30"/>
      <c r="K29" s="31"/>
      <c r="L29" s="30"/>
      <c r="P29" s="30"/>
      <c r="Q29" s="31">
        <v>50</v>
      </c>
      <c r="R29"/>
      <c r="S29"/>
      <c r="T29"/>
      <c r="U29"/>
      <c r="V29"/>
      <c r="W29"/>
      <c r="X29"/>
      <c r="Y29"/>
      <c r="Z29"/>
    </row>
    <row r="30" spans="2:17" ht="12" customHeight="1">
      <c r="B30" s="5"/>
      <c r="C30" s="5"/>
      <c r="D30" s="5" t="s">
        <v>62</v>
      </c>
      <c r="E30" s="5"/>
      <c r="F30" s="2">
        <v>1269</v>
      </c>
      <c r="G30" s="3">
        <v>2421</v>
      </c>
      <c r="H30" s="3">
        <v>400</v>
      </c>
      <c r="I30" s="2"/>
      <c r="J30" s="2"/>
      <c r="K30" s="3">
        <v>500</v>
      </c>
      <c r="L30" s="2"/>
      <c r="P30" s="2"/>
      <c r="Q30" s="31">
        <v>500</v>
      </c>
    </row>
    <row r="31" spans="2:17" ht="12" customHeight="1">
      <c r="B31" s="5"/>
      <c r="C31" s="5"/>
      <c r="D31" s="5" t="s">
        <v>58</v>
      </c>
      <c r="E31" s="5"/>
      <c r="F31" s="2">
        <v>2000</v>
      </c>
      <c r="G31" s="3">
        <v>0</v>
      </c>
      <c r="H31" s="3">
        <v>1459</v>
      </c>
      <c r="I31" s="2"/>
      <c r="J31" s="2"/>
      <c r="K31" s="3">
        <v>0</v>
      </c>
      <c r="L31" s="2"/>
      <c r="P31" s="2"/>
      <c r="Q31" s="31">
        <v>0</v>
      </c>
    </row>
    <row r="32" spans="2:17" ht="12" customHeight="1">
      <c r="B32" s="5"/>
      <c r="C32" s="5"/>
      <c r="D32" s="5" t="s">
        <v>48</v>
      </c>
      <c r="E32" s="5"/>
      <c r="F32" s="2">
        <v>0</v>
      </c>
      <c r="G32" s="3">
        <v>0</v>
      </c>
      <c r="H32" s="3">
        <v>0</v>
      </c>
      <c r="I32" s="2"/>
      <c r="J32" s="2"/>
      <c r="K32" s="3">
        <v>0</v>
      </c>
      <c r="L32" s="2"/>
      <c r="P32" s="2"/>
      <c r="Q32" s="31">
        <v>0</v>
      </c>
    </row>
    <row r="33" spans="2:17" ht="12" customHeight="1">
      <c r="B33" s="5"/>
      <c r="C33" s="5"/>
      <c r="D33" s="5" t="s">
        <v>127</v>
      </c>
      <c r="E33" s="5"/>
      <c r="F33" s="2">
        <v>0</v>
      </c>
      <c r="G33" s="3">
        <v>0</v>
      </c>
      <c r="H33" s="3">
        <v>0</v>
      </c>
      <c r="I33" s="2"/>
      <c r="J33" s="2"/>
      <c r="K33" s="3">
        <v>0</v>
      </c>
      <c r="L33" s="2"/>
      <c r="P33" s="2"/>
      <c r="Q33" s="31">
        <v>0</v>
      </c>
    </row>
    <row r="34" spans="2:17" ht="12" customHeight="1">
      <c r="B34" s="5"/>
      <c r="C34" s="5"/>
      <c r="D34" s="5" t="s">
        <v>112</v>
      </c>
      <c r="E34" s="5"/>
      <c r="F34" s="2">
        <v>0</v>
      </c>
      <c r="G34" s="3">
        <v>0</v>
      </c>
      <c r="H34" s="3">
        <v>0</v>
      </c>
      <c r="I34" s="2"/>
      <c r="J34" s="2"/>
      <c r="K34" s="3">
        <v>0</v>
      </c>
      <c r="L34" s="2"/>
      <c r="P34" s="2"/>
      <c r="Q34" s="31">
        <v>0</v>
      </c>
    </row>
    <row r="35" spans="2:17" ht="12" customHeight="1">
      <c r="B35" s="5"/>
      <c r="C35" s="5" t="s">
        <v>7</v>
      </c>
      <c r="D35" s="5"/>
      <c r="E35" s="5"/>
      <c r="F35" s="5">
        <v>26869</v>
      </c>
      <c r="G35" s="5">
        <v>29221</v>
      </c>
      <c r="H35" s="4">
        <v>35209</v>
      </c>
      <c r="I35" s="4">
        <v>8004</v>
      </c>
      <c r="J35" s="4">
        <v>1500</v>
      </c>
      <c r="K35" s="5">
        <v>17500</v>
      </c>
      <c r="L35" s="2"/>
      <c r="P35" s="2"/>
      <c r="Q35" s="29">
        <f>SUM(Q27:Q34)</f>
        <v>17550</v>
      </c>
    </row>
    <row r="36" spans="2:17" ht="12" customHeight="1">
      <c r="B36" s="5"/>
      <c r="C36" s="5" t="s">
        <v>130</v>
      </c>
      <c r="D36" s="5"/>
      <c r="E36" s="5"/>
      <c r="F36" s="2"/>
      <c r="G36" s="3"/>
      <c r="H36" s="3"/>
      <c r="I36" s="2"/>
      <c r="J36" s="2"/>
      <c r="K36" s="3"/>
      <c r="L36" s="2"/>
      <c r="P36" s="2"/>
      <c r="Q36" s="30"/>
    </row>
    <row r="37" spans="4:17" ht="12" customHeight="1">
      <c r="D37" s="5" t="s">
        <v>16</v>
      </c>
      <c r="E37" s="5"/>
      <c r="F37" s="2"/>
      <c r="G37" s="3"/>
      <c r="H37" s="3"/>
      <c r="I37" s="2"/>
      <c r="J37" s="2"/>
      <c r="K37" s="3"/>
      <c r="L37" s="2"/>
      <c r="P37" s="2"/>
      <c r="Q37" s="30"/>
    </row>
    <row r="38" spans="4:17" ht="12" customHeight="1">
      <c r="D38" s="5" t="s">
        <v>21</v>
      </c>
      <c r="E38" s="5" t="s">
        <v>32</v>
      </c>
      <c r="F38" s="2">
        <v>0</v>
      </c>
      <c r="G38" s="3">
        <v>0</v>
      </c>
      <c r="H38" s="3">
        <v>0</v>
      </c>
      <c r="I38" s="2"/>
      <c r="J38" s="2"/>
      <c r="K38" s="3">
        <v>0</v>
      </c>
      <c r="L38" s="2"/>
      <c r="P38" s="2"/>
      <c r="Q38" s="31">
        <v>0</v>
      </c>
    </row>
    <row r="39" spans="4:17" ht="12" customHeight="1">
      <c r="D39" s="5" t="s">
        <v>10</v>
      </c>
      <c r="E39" s="5" t="s">
        <v>37</v>
      </c>
      <c r="F39" s="2">
        <v>1925</v>
      </c>
      <c r="G39" s="3">
        <v>785</v>
      </c>
      <c r="H39" s="3">
        <v>0</v>
      </c>
      <c r="I39" s="2"/>
      <c r="J39" s="2"/>
      <c r="K39" s="3">
        <v>0</v>
      </c>
      <c r="L39" s="2"/>
      <c r="P39" s="2"/>
      <c r="Q39" s="31">
        <v>0</v>
      </c>
    </row>
    <row r="40" spans="4:17" ht="12" customHeight="1">
      <c r="D40" s="5" t="s">
        <v>22</v>
      </c>
      <c r="E40" s="5" t="s">
        <v>38</v>
      </c>
      <c r="F40" s="2">
        <v>0</v>
      </c>
      <c r="G40" s="3">
        <v>0</v>
      </c>
      <c r="H40" s="3">
        <v>0</v>
      </c>
      <c r="I40" s="2"/>
      <c r="J40" s="2"/>
      <c r="K40" s="3">
        <v>0</v>
      </c>
      <c r="L40" s="2"/>
      <c r="P40" s="2"/>
      <c r="Q40" s="31">
        <v>0</v>
      </c>
    </row>
    <row r="41" spans="4:17" ht="12" customHeight="1">
      <c r="D41" s="5" t="s">
        <v>23</v>
      </c>
      <c r="E41" s="5" t="s">
        <v>88</v>
      </c>
      <c r="F41" s="2">
        <v>0</v>
      </c>
      <c r="G41" s="3">
        <v>0</v>
      </c>
      <c r="H41" s="3">
        <v>0</v>
      </c>
      <c r="I41" s="2"/>
      <c r="J41" s="2"/>
      <c r="K41" s="3">
        <v>0</v>
      </c>
      <c r="L41" s="2"/>
      <c r="P41" s="2"/>
      <c r="Q41" s="31">
        <v>0</v>
      </c>
    </row>
    <row r="42" spans="4:17" ht="12" customHeight="1">
      <c r="D42" s="5" t="s">
        <v>56</v>
      </c>
      <c r="E42" s="5"/>
      <c r="F42" s="5">
        <v>1925</v>
      </c>
      <c r="G42" s="4">
        <v>785</v>
      </c>
      <c r="H42" s="4">
        <v>0</v>
      </c>
      <c r="I42" s="4"/>
      <c r="J42" s="4"/>
      <c r="K42" s="4">
        <v>0</v>
      </c>
      <c r="L42" s="2"/>
      <c r="P42" s="2"/>
      <c r="Q42" s="37">
        <v>0</v>
      </c>
    </row>
    <row r="43" spans="4:17" ht="12" customHeight="1">
      <c r="D43" s="5" t="s">
        <v>123</v>
      </c>
      <c r="E43" s="5"/>
      <c r="F43" s="2"/>
      <c r="G43" s="3"/>
      <c r="H43" s="3"/>
      <c r="I43" s="2"/>
      <c r="J43" s="2"/>
      <c r="K43" s="3"/>
      <c r="L43" s="2"/>
      <c r="P43" s="2"/>
      <c r="Q43" s="30"/>
    </row>
    <row r="44" spans="4:17" ht="12" customHeight="1">
      <c r="D44" s="5"/>
      <c r="E44" s="5" t="s">
        <v>120</v>
      </c>
      <c r="F44" s="2">
        <v>6197.89</v>
      </c>
      <c r="G44" s="3">
        <v>5956</v>
      </c>
      <c r="H44" s="3">
        <v>4763</v>
      </c>
      <c r="I44" s="2"/>
      <c r="J44" s="2"/>
      <c r="K44" s="3">
        <v>3350</v>
      </c>
      <c r="L44" s="2"/>
      <c r="P44" s="2" t="s">
        <v>10</v>
      </c>
      <c r="Q44" s="30">
        <v>0</v>
      </c>
    </row>
    <row r="45" spans="4:17" ht="12" customHeight="1">
      <c r="D45" s="5"/>
      <c r="E45" s="5" t="s">
        <v>13</v>
      </c>
      <c r="F45" s="2">
        <v>1534.35</v>
      </c>
      <c r="G45" s="3">
        <v>4987</v>
      </c>
      <c r="H45" s="3">
        <v>7073</v>
      </c>
      <c r="I45" s="2"/>
      <c r="J45" s="2">
        <v>22</v>
      </c>
      <c r="K45" s="3">
        <v>4100</v>
      </c>
      <c r="L45" s="2"/>
      <c r="P45" s="2"/>
      <c r="Q45" s="30">
        <v>0</v>
      </c>
    </row>
    <row r="46" spans="4:17" ht="12" customHeight="1">
      <c r="D46" s="5"/>
      <c r="E46" s="5" t="s">
        <v>118</v>
      </c>
      <c r="F46" s="2">
        <v>800</v>
      </c>
      <c r="G46" s="3">
        <v>1600</v>
      </c>
      <c r="H46" s="3">
        <v>1200</v>
      </c>
      <c r="I46" s="2"/>
      <c r="J46" s="2"/>
      <c r="K46" s="3">
        <v>1050</v>
      </c>
      <c r="L46" s="2"/>
      <c r="P46" s="2"/>
      <c r="Q46" s="30">
        <v>0</v>
      </c>
    </row>
    <row r="47" spans="4:17" ht="12" customHeight="1">
      <c r="D47" s="5" t="s">
        <v>63</v>
      </c>
      <c r="E47" s="5"/>
      <c r="F47" s="5">
        <v>8532.24</v>
      </c>
      <c r="G47" s="5">
        <v>12543</v>
      </c>
      <c r="H47" s="4">
        <v>13036</v>
      </c>
      <c r="I47" s="4">
        <v>0</v>
      </c>
      <c r="J47" s="4">
        <v>22</v>
      </c>
      <c r="K47" s="5">
        <v>8500</v>
      </c>
      <c r="L47" s="2"/>
      <c r="P47" s="2"/>
      <c r="Q47" s="29">
        <v>0</v>
      </c>
    </row>
    <row r="48" spans="4:17" ht="12" customHeight="1">
      <c r="D48" s="5" t="s">
        <v>131</v>
      </c>
      <c r="E48" s="5"/>
      <c r="F48" s="2"/>
      <c r="G48" s="3"/>
      <c r="H48" s="3" t="s">
        <v>10</v>
      </c>
      <c r="I48" s="2"/>
      <c r="J48" s="2"/>
      <c r="K48" s="3"/>
      <c r="L48" s="2"/>
      <c r="P48" s="2"/>
      <c r="Q48" s="30"/>
    </row>
    <row r="49" spans="4:17" ht="12" customHeight="1">
      <c r="D49" s="5"/>
      <c r="E49" s="5" t="s">
        <v>44</v>
      </c>
      <c r="F49" s="2">
        <v>6500</v>
      </c>
      <c r="G49" s="3">
        <v>8375</v>
      </c>
      <c r="H49" s="3">
        <v>9000</v>
      </c>
      <c r="I49" s="2">
        <v>4500</v>
      </c>
      <c r="J49" s="2"/>
      <c r="K49" s="3">
        <v>9000</v>
      </c>
      <c r="L49" s="2"/>
      <c r="P49" s="2" t="s">
        <v>10</v>
      </c>
      <c r="Q49" s="31">
        <v>9000</v>
      </c>
    </row>
    <row r="50" spans="4:17" ht="12" customHeight="1">
      <c r="D50" s="5"/>
      <c r="E50" s="5" t="s">
        <v>128</v>
      </c>
      <c r="F50" s="2">
        <v>3900</v>
      </c>
      <c r="G50" s="3">
        <v>300</v>
      </c>
      <c r="H50" s="3">
        <v>0</v>
      </c>
      <c r="I50" s="3"/>
      <c r="J50" s="3"/>
      <c r="K50" s="3">
        <v>0</v>
      </c>
      <c r="L50" s="2"/>
      <c r="P50" s="2"/>
      <c r="Q50" s="31">
        <v>0</v>
      </c>
    </row>
    <row r="51" spans="4:17" ht="12" customHeight="1">
      <c r="D51" s="5"/>
      <c r="E51" s="5" t="s">
        <v>64</v>
      </c>
      <c r="F51" s="2">
        <v>1710</v>
      </c>
      <c r="G51" s="3">
        <v>1820</v>
      </c>
      <c r="H51" s="3">
        <v>1898</v>
      </c>
      <c r="I51" s="3"/>
      <c r="J51" s="3"/>
      <c r="K51" s="3">
        <v>0</v>
      </c>
      <c r="L51" s="2"/>
      <c r="P51" s="2"/>
      <c r="Q51" s="31">
        <v>450</v>
      </c>
    </row>
    <row r="52" spans="4:17" ht="12" customHeight="1">
      <c r="D52" s="5"/>
      <c r="E52" s="5" t="s">
        <v>20</v>
      </c>
      <c r="F52" s="2">
        <v>196.62</v>
      </c>
      <c r="G52" s="3">
        <v>179</v>
      </c>
      <c r="H52" s="3">
        <v>203</v>
      </c>
      <c r="I52" s="3">
        <v>90</v>
      </c>
      <c r="J52" s="3"/>
      <c r="K52" s="3">
        <v>250</v>
      </c>
      <c r="L52" s="2"/>
      <c r="P52" s="2"/>
      <c r="Q52" s="31">
        <v>250</v>
      </c>
    </row>
    <row r="53" spans="3:17" ht="12" customHeight="1">
      <c r="C53" s="5"/>
      <c r="D53" s="5"/>
      <c r="E53" s="5" t="s">
        <v>34</v>
      </c>
      <c r="F53" s="2">
        <v>705</v>
      </c>
      <c r="G53" s="3">
        <v>0</v>
      </c>
      <c r="H53" s="3">
        <v>794</v>
      </c>
      <c r="I53" s="3">
        <v>240</v>
      </c>
      <c r="J53" s="3"/>
      <c r="K53" s="3">
        <v>700</v>
      </c>
      <c r="L53" s="2"/>
      <c r="P53" s="2"/>
      <c r="Q53" s="31">
        <v>700</v>
      </c>
    </row>
    <row r="54" spans="3:17" ht="12" customHeight="1">
      <c r="C54" s="5"/>
      <c r="D54" s="5" t="s">
        <v>132</v>
      </c>
      <c r="E54" s="5"/>
      <c r="F54" s="5">
        <v>13011.62</v>
      </c>
      <c r="G54" s="5">
        <v>10674</v>
      </c>
      <c r="H54" s="4">
        <v>11895</v>
      </c>
      <c r="I54" s="4">
        <v>4830</v>
      </c>
      <c r="J54" s="4">
        <v>0</v>
      </c>
      <c r="K54" s="5">
        <v>9950</v>
      </c>
      <c r="L54" s="2"/>
      <c r="P54" s="2"/>
      <c r="Q54" s="29">
        <f>SUM(Q49:Q53)</f>
        <v>10400</v>
      </c>
    </row>
    <row r="55" spans="3:17" ht="12" customHeight="1">
      <c r="C55" s="5"/>
      <c r="D55" s="5" t="s">
        <v>49</v>
      </c>
      <c r="E55" s="5"/>
      <c r="F55" s="2">
        <v>0</v>
      </c>
      <c r="G55" s="3">
        <v>0</v>
      </c>
      <c r="H55" s="3">
        <v>0</v>
      </c>
      <c r="I55" s="3"/>
      <c r="J55" s="3"/>
      <c r="K55" s="3">
        <v>0</v>
      </c>
      <c r="L55" s="2"/>
      <c r="P55" s="2"/>
      <c r="Q55" s="31">
        <v>0</v>
      </c>
    </row>
    <row r="56" spans="3:17" ht="12" customHeight="1">
      <c r="C56" s="5"/>
      <c r="D56" s="5" t="s">
        <v>117</v>
      </c>
      <c r="E56" s="5"/>
      <c r="F56" s="2">
        <v>600</v>
      </c>
      <c r="G56" s="3">
        <v>0</v>
      </c>
      <c r="H56" s="3">
        <v>0</v>
      </c>
      <c r="I56" s="3"/>
      <c r="J56" s="3"/>
      <c r="K56" s="3">
        <v>0</v>
      </c>
      <c r="L56" s="2"/>
      <c r="P56" s="2"/>
      <c r="Q56" s="31">
        <v>0</v>
      </c>
    </row>
    <row r="57" spans="3:17" ht="12" customHeight="1">
      <c r="C57" s="5"/>
      <c r="D57" s="5" t="s">
        <v>26</v>
      </c>
      <c r="E57" s="5"/>
      <c r="F57" s="2">
        <v>443</v>
      </c>
      <c r="G57" s="3">
        <v>0</v>
      </c>
      <c r="H57" s="3">
        <v>0</v>
      </c>
      <c r="I57" s="3"/>
      <c r="J57" s="3"/>
      <c r="K57" s="3">
        <v>0</v>
      </c>
      <c r="L57" s="2"/>
      <c r="P57" s="2"/>
      <c r="Q57" s="31">
        <v>0</v>
      </c>
    </row>
    <row r="58" spans="3:17" ht="12" customHeight="1">
      <c r="C58" s="5" t="s">
        <v>0</v>
      </c>
      <c r="D58" s="5"/>
      <c r="E58" s="5"/>
      <c r="F58" s="18">
        <v>24511.86</v>
      </c>
      <c r="G58" s="4">
        <v>24002</v>
      </c>
      <c r="H58" s="4">
        <v>24931</v>
      </c>
      <c r="I58" s="4">
        <v>4830</v>
      </c>
      <c r="J58" s="4">
        <v>22</v>
      </c>
      <c r="K58" s="18">
        <v>18450</v>
      </c>
      <c r="L58" s="2"/>
      <c r="P58" s="2"/>
      <c r="Q58" s="38">
        <f>SUM(Q42+Q47+Q54)</f>
        <v>10400</v>
      </c>
    </row>
    <row r="59" spans="3:17" ht="12" customHeight="1">
      <c r="C59" s="5"/>
      <c r="D59" s="5"/>
      <c r="E59" s="5"/>
      <c r="F59" s="4"/>
      <c r="G59" s="4"/>
      <c r="H59" s="4"/>
      <c r="I59" s="4"/>
      <c r="J59" s="4"/>
      <c r="K59" s="4"/>
      <c r="L59" s="2"/>
      <c r="P59" s="2"/>
      <c r="Q59" s="37"/>
    </row>
    <row r="60" spans="3:17" ht="12" customHeight="1">
      <c r="C60" s="5"/>
      <c r="D60" s="5"/>
      <c r="E60" s="5"/>
      <c r="F60" s="4"/>
      <c r="G60" s="4"/>
      <c r="H60" s="4"/>
      <c r="I60" s="4"/>
      <c r="J60" s="4"/>
      <c r="K60" s="4"/>
      <c r="L60" s="2"/>
      <c r="P60" s="2"/>
      <c r="Q60" s="37"/>
    </row>
    <row r="61" spans="3:17" ht="12" customHeight="1">
      <c r="C61" s="5"/>
      <c r="D61" s="5"/>
      <c r="E61" s="5"/>
      <c r="F61" s="4"/>
      <c r="G61" s="4"/>
      <c r="H61" s="4"/>
      <c r="I61" s="4"/>
      <c r="J61" s="4"/>
      <c r="K61" s="4"/>
      <c r="L61" s="2"/>
      <c r="P61" s="2"/>
      <c r="Q61" s="37"/>
    </row>
    <row r="62" spans="3:17" ht="12" customHeight="1">
      <c r="C62" s="5"/>
      <c r="D62" s="5"/>
      <c r="E62" s="5"/>
      <c r="F62" s="4"/>
      <c r="G62" s="4"/>
      <c r="H62" s="4"/>
      <c r="I62" s="4"/>
      <c r="J62" s="4"/>
      <c r="K62" s="4"/>
      <c r="L62" s="2"/>
      <c r="P62" s="2"/>
      <c r="Q62" s="37"/>
    </row>
    <row r="63" spans="3:17" ht="12" customHeight="1">
      <c r="C63" s="5"/>
      <c r="D63" s="5"/>
      <c r="E63" s="5"/>
      <c r="F63" s="4"/>
      <c r="G63" s="4"/>
      <c r="H63" s="4"/>
      <c r="I63" s="4"/>
      <c r="J63" s="4"/>
      <c r="K63" s="4"/>
      <c r="L63" s="2"/>
      <c r="P63" s="2"/>
      <c r="Q63" s="37"/>
    </row>
    <row r="64" spans="3:17" ht="10.5" customHeight="1">
      <c r="C64" s="5"/>
      <c r="D64" s="5"/>
      <c r="E64" s="5"/>
      <c r="F64" s="4"/>
      <c r="G64" s="4"/>
      <c r="H64" s="4"/>
      <c r="I64" s="4"/>
      <c r="J64" s="4"/>
      <c r="K64" s="4"/>
      <c r="L64" s="2"/>
      <c r="P64" s="2"/>
      <c r="Q64" s="30"/>
    </row>
    <row r="65" spans="3:17" ht="10.5" customHeight="1">
      <c r="C65" s="5"/>
      <c r="D65" s="5"/>
      <c r="E65" s="5"/>
      <c r="F65" s="2"/>
      <c r="G65" s="4" t="s">
        <v>10</v>
      </c>
      <c r="H65" s="19" t="s">
        <v>10</v>
      </c>
      <c r="I65" s="19" t="s">
        <v>82</v>
      </c>
      <c r="J65" s="7" t="s">
        <v>59</v>
      </c>
      <c r="K65" s="4" t="s">
        <v>83</v>
      </c>
      <c r="L65" s="2"/>
      <c r="P65" s="2"/>
      <c r="Q65" s="30"/>
    </row>
    <row r="66" spans="3:17" ht="12" customHeight="1" thickBot="1">
      <c r="C66" s="5"/>
      <c r="D66" s="5"/>
      <c r="E66" s="5"/>
      <c r="F66" s="11" t="s">
        <v>8</v>
      </c>
      <c r="G66" s="11" t="s">
        <v>9</v>
      </c>
      <c r="H66" s="12">
        <v>2008</v>
      </c>
      <c r="I66" s="12">
        <v>2009</v>
      </c>
      <c r="J66" s="12" t="s">
        <v>60</v>
      </c>
      <c r="K66" s="12">
        <v>2009</v>
      </c>
      <c r="L66" s="2"/>
      <c r="P66" s="2"/>
      <c r="Q66" s="30"/>
    </row>
    <row r="67" spans="3:17" ht="12" customHeight="1">
      <c r="C67" s="5" t="s">
        <v>65</v>
      </c>
      <c r="D67" s="5"/>
      <c r="E67" s="5"/>
      <c r="F67" s="2"/>
      <c r="G67" s="3"/>
      <c r="H67" s="3"/>
      <c r="I67" s="3"/>
      <c r="J67" s="3"/>
      <c r="K67" s="3"/>
      <c r="L67" s="2"/>
      <c r="P67" s="2"/>
      <c r="Q67" s="30"/>
    </row>
    <row r="68" spans="3:17" ht="12" customHeight="1">
      <c r="C68" s="5"/>
      <c r="D68" s="5" t="s">
        <v>61</v>
      </c>
      <c r="E68" s="5"/>
      <c r="F68" s="2">
        <v>0</v>
      </c>
      <c r="G68" s="3">
        <v>5400</v>
      </c>
      <c r="H68" s="3">
        <v>11700</v>
      </c>
      <c r="I68" s="3">
        <v>8004</v>
      </c>
      <c r="J68" s="3">
        <v>500</v>
      </c>
      <c r="K68" s="3">
        <v>16000</v>
      </c>
      <c r="L68" s="2"/>
      <c r="P68" s="2"/>
      <c r="Q68" s="31">
        <v>16000</v>
      </c>
    </row>
    <row r="69" spans="3:17" ht="12" customHeight="1">
      <c r="C69" s="5"/>
      <c r="D69" s="5" t="s">
        <v>85</v>
      </c>
      <c r="E69" s="5"/>
      <c r="F69" s="2">
        <v>23400</v>
      </c>
      <c r="G69" s="3">
        <v>32000</v>
      </c>
      <c r="H69" s="3">
        <v>57831</v>
      </c>
      <c r="I69" s="3">
        <v>20004</v>
      </c>
      <c r="J69" s="3">
        <v>1000</v>
      </c>
      <c r="K69" s="3">
        <v>40000</v>
      </c>
      <c r="L69" s="2"/>
      <c r="P69" s="2"/>
      <c r="Q69" s="31">
        <v>4510</v>
      </c>
    </row>
    <row r="70" spans="3:17" ht="12" customHeight="1">
      <c r="C70" s="5"/>
      <c r="D70" s="5" t="s">
        <v>41</v>
      </c>
      <c r="E70" s="5"/>
      <c r="F70" s="2">
        <v>7290</v>
      </c>
      <c r="G70" s="3">
        <v>7904</v>
      </c>
      <c r="H70" s="3">
        <v>14406</v>
      </c>
      <c r="I70" s="3">
        <v>24674</v>
      </c>
      <c r="J70" s="3">
        <v>4019</v>
      </c>
      <c r="K70" s="3">
        <v>25000</v>
      </c>
      <c r="L70" s="2"/>
      <c r="P70" s="2" t="s">
        <v>10</v>
      </c>
      <c r="Q70" s="30">
        <v>42000</v>
      </c>
    </row>
    <row r="71" spans="3:17" ht="12" customHeight="1">
      <c r="C71" s="5"/>
      <c r="D71" s="5" t="s">
        <v>43</v>
      </c>
      <c r="E71" s="5"/>
      <c r="F71" s="2">
        <v>6251.4</v>
      </c>
      <c r="G71" s="3">
        <v>5375</v>
      </c>
      <c r="H71" s="3">
        <v>5000</v>
      </c>
      <c r="I71" s="3"/>
      <c r="J71" s="3"/>
      <c r="K71" s="3">
        <v>0</v>
      </c>
      <c r="L71" s="2"/>
      <c r="P71" s="2"/>
      <c r="Q71" s="30">
        <v>0</v>
      </c>
    </row>
    <row r="72" spans="3:17" ht="12" customHeight="1">
      <c r="C72" s="5"/>
      <c r="D72" s="5" t="s">
        <v>27</v>
      </c>
      <c r="E72" s="5"/>
      <c r="F72" s="2">
        <v>38020.2</v>
      </c>
      <c r="G72" s="3">
        <v>9856</v>
      </c>
      <c r="H72" s="3">
        <v>25873</v>
      </c>
      <c r="I72" s="3">
        <v>12416</v>
      </c>
      <c r="J72" s="3">
        <v>595</v>
      </c>
      <c r="K72" s="3">
        <v>40000</v>
      </c>
      <c r="L72" s="2"/>
      <c r="P72" s="2"/>
      <c r="Q72" s="30">
        <v>37000</v>
      </c>
    </row>
    <row r="73" spans="3:17" ht="12" customHeight="1">
      <c r="C73" s="5"/>
      <c r="D73" s="5" t="s">
        <v>66</v>
      </c>
      <c r="E73" s="5"/>
      <c r="F73" s="2">
        <v>5200</v>
      </c>
      <c r="G73" s="3">
        <v>4800</v>
      </c>
      <c r="H73" s="3">
        <v>4730</v>
      </c>
      <c r="I73" s="3">
        <v>1500</v>
      </c>
      <c r="J73" s="3">
        <v>1000</v>
      </c>
      <c r="K73" s="3">
        <v>7000</v>
      </c>
      <c r="L73" s="2"/>
      <c r="P73" s="2"/>
      <c r="Q73" s="30">
        <v>7000</v>
      </c>
    </row>
    <row r="74" spans="3:17" ht="12" customHeight="1">
      <c r="C74" s="5"/>
      <c r="D74" s="5" t="s">
        <v>28</v>
      </c>
      <c r="E74" s="5"/>
      <c r="F74" s="2">
        <v>1905</v>
      </c>
      <c r="G74" s="3">
        <v>1115</v>
      </c>
      <c r="H74" s="3">
        <v>0</v>
      </c>
      <c r="I74" s="3"/>
      <c r="J74" s="3"/>
      <c r="K74" s="3">
        <v>3000</v>
      </c>
      <c r="L74" s="2"/>
      <c r="P74" s="2"/>
      <c r="Q74" s="30">
        <v>0</v>
      </c>
    </row>
    <row r="75" spans="3:17" ht="12" customHeight="1">
      <c r="C75" s="5"/>
      <c r="D75" s="5" t="s">
        <v>14</v>
      </c>
      <c r="E75" s="5"/>
      <c r="F75" s="2">
        <v>1342</v>
      </c>
      <c r="G75" s="3">
        <v>828</v>
      </c>
      <c r="H75" s="3">
        <v>979</v>
      </c>
      <c r="I75" s="3"/>
      <c r="J75" s="3"/>
      <c r="K75" s="3">
        <v>500</v>
      </c>
      <c r="L75" s="2"/>
      <c r="P75" s="2"/>
      <c r="Q75" s="30">
        <v>0</v>
      </c>
    </row>
    <row r="76" spans="3:17" ht="12" customHeight="1">
      <c r="C76" s="5"/>
      <c r="D76" s="5" t="s">
        <v>17</v>
      </c>
      <c r="E76" s="5"/>
      <c r="F76" s="2"/>
      <c r="G76" s="3"/>
      <c r="H76" s="3"/>
      <c r="I76" s="3"/>
      <c r="J76" s="3"/>
      <c r="K76" s="3"/>
      <c r="L76" s="2"/>
      <c r="P76" s="2"/>
      <c r="Q76" s="30"/>
    </row>
    <row r="77" spans="3:17" ht="12" customHeight="1">
      <c r="C77" s="5"/>
      <c r="D77" s="5"/>
      <c r="E77" s="5" t="s">
        <v>113</v>
      </c>
      <c r="F77" s="2">
        <v>11923.47</v>
      </c>
      <c r="G77" s="3">
        <v>17701</v>
      </c>
      <c r="H77" s="3">
        <v>21288</v>
      </c>
      <c r="I77" s="3">
        <v>790</v>
      </c>
      <c r="J77" s="3">
        <v>420</v>
      </c>
      <c r="K77" s="3">
        <v>16000</v>
      </c>
      <c r="L77" s="2"/>
      <c r="P77" s="2" t="s">
        <v>10</v>
      </c>
      <c r="Q77" s="30">
        <v>6500</v>
      </c>
    </row>
    <row r="78" spans="3:17" ht="12" customHeight="1">
      <c r="C78" s="5"/>
      <c r="D78" s="5"/>
      <c r="E78" s="5" t="s">
        <v>114</v>
      </c>
      <c r="F78" s="2">
        <v>1307.25</v>
      </c>
      <c r="G78" s="3">
        <v>0</v>
      </c>
      <c r="H78" s="3">
        <v>0</v>
      </c>
      <c r="I78" s="3"/>
      <c r="J78" s="3"/>
      <c r="K78" s="3">
        <v>0</v>
      </c>
      <c r="L78" s="2"/>
      <c r="P78" s="2"/>
      <c r="Q78" s="30">
        <v>0</v>
      </c>
    </row>
    <row r="79" spans="3:17" ht="12" customHeight="1">
      <c r="C79" s="5"/>
      <c r="D79" s="5"/>
      <c r="E79" s="5" t="s">
        <v>115</v>
      </c>
      <c r="F79" s="2">
        <v>37.02</v>
      </c>
      <c r="G79" s="3">
        <v>1094</v>
      </c>
      <c r="H79" s="3">
        <v>699</v>
      </c>
      <c r="I79" s="3">
        <v>340</v>
      </c>
      <c r="J79" s="3"/>
      <c r="K79" s="3">
        <v>600</v>
      </c>
      <c r="L79" s="2"/>
      <c r="P79" s="2"/>
      <c r="Q79" s="30">
        <v>600</v>
      </c>
    </row>
    <row r="80" spans="3:17" ht="12" customHeight="1">
      <c r="C80" s="5"/>
      <c r="D80" s="5"/>
      <c r="E80" s="5" t="s">
        <v>116</v>
      </c>
      <c r="F80" s="2">
        <v>142.1</v>
      </c>
      <c r="G80" s="3">
        <v>308</v>
      </c>
      <c r="H80" s="3">
        <v>251</v>
      </c>
      <c r="I80" s="3">
        <v>252</v>
      </c>
      <c r="J80" s="3"/>
      <c r="K80" s="3">
        <v>250</v>
      </c>
      <c r="L80" s="2"/>
      <c r="P80" s="2"/>
      <c r="Q80" s="30">
        <v>250</v>
      </c>
    </row>
    <row r="81" spans="3:17" ht="12" customHeight="1">
      <c r="C81" s="5"/>
      <c r="D81" s="5" t="s">
        <v>29</v>
      </c>
      <c r="E81" s="5"/>
      <c r="F81" s="18">
        <v>13409.84</v>
      </c>
      <c r="G81" s="4">
        <v>19103</v>
      </c>
      <c r="H81" s="4">
        <v>22238</v>
      </c>
      <c r="I81" s="4">
        <v>1382</v>
      </c>
      <c r="J81" s="4">
        <v>420</v>
      </c>
      <c r="K81" s="18">
        <v>16850</v>
      </c>
      <c r="L81" s="2"/>
      <c r="P81" s="2"/>
      <c r="Q81" s="38">
        <f>SUM(Q77:Q80)</f>
        <v>7350</v>
      </c>
    </row>
    <row r="82" spans="3:17" ht="12" customHeight="1">
      <c r="C82" s="5"/>
      <c r="D82" s="5" t="s">
        <v>98</v>
      </c>
      <c r="E82" s="5"/>
      <c r="F82" s="2">
        <v>0</v>
      </c>
      <c r="G82" s="3">
        <v>0</v>
      </c>
      <c r="H82" s="3">
        <v>0</v>
      </c>
      <c r="I82" s="3"/>
      <c r="J82" s="3"/>
      <c r="K82" s="3">
        <v>0</v>
      </c>
      <c r="L82" s="2"/>
      <c r="P82" s="2"/>
      <c r="Q82" s="30">
        <v>2000</v>
      </c>
    </row>
    <row r="83" spans="3:17" ht="12" customHeight="1">
      <c r="C83" s="5"/>
      <c r="D83" s="5" t="s">
        <v>67</v>
      </c>
      <c r="E83" s="5"/>
      <c r="F83" s="2">
        <v>8577.96</v>
      </c>
      <c r="G83" s="3">
        <v>10121</v>
      </c>
      <c r="H83" s="3">
        <v>15685</v>
      </c>
      <c r="I83" s="3">
        <v>5407</v>
      </c>
      <c r="J83" s="3"/>
      <c r="K83" s="3">
        <v>10000</v>
      </c>
      <c r="L83" s="2"/>
      <c r="P83" s="2"/>
      <c r="Q83" s="30">
        <v>10000</v>
      </c>
    </row>
    <row r="84" spans="3:17" ht="12" customHeight="1">
      <c r="C84" s="5"/>
      <c r="D84" s="5" t="s">
        <v>68</v>
      </c>
      <c r="E84" s="5"/>
      <c r="F84" s="3">
        <v>44520.76</v>
      </c>
      <c r="G84" s="3">
        <v>7274</v>
      </c>
      <c r="H84" s="3">
        <v>13556</v>
      </c>
      <c r="I84" s="3"/>
      <c r="J84" s="3"/>
      <c r="K84" s="3">
        <v>18000</v>
      </c>
      <c r="L84" s="2"/>
      <c r="P84" s="2" t="s">
        <v>10</v>
      </c>
      <c r="Q84" s="30">
        <v>12000</v>
      </c>
    </row>
    <row r="85" spans="3:17" ht="12" customHeight="1">
      <c r="C85" s="5" t="s">
        <v>125</v>
      </c>
      <c r="D85" s="5"/>
      <c r="E85" s="5"/>
      <c r="F85" s="5">
        <v>149917.16</v>
      </c>
      <c r="G85" s="5">
        <v>103776</v>
      </c>
      <c r="H85" s="4">
        <v>171998</v>
      </c>
      <c r="I85" s="4">
        <v>73387</v>
      </c>
      <c r="J85" s="4">
        <v>7534</v>
      </c>
      <c r="K85" s="5">
        <v>176350</v>
      </c>
      <c r="L85" s="2"/>
      <c r="P85" s="2"/>
      <c r="Q85" s="29">
        <v>133350</v>
      </c>
    </row>
    <row r="86" spans="3:17" ht="12" customHeight="1">
      <c r="C86" s="5" t="s">
        <v>1</v>
      </c>
      <c r="D86" s="5"/>
      <c r="E86" s="5"/>
      <c r="F86" s="2"/>
      <c r="G86" s="3"/>
      <c r="H86" s="3"/>
      <c r="I86" s="3"/>
      <c r="J86" s="3"/>
      <c r="K86" s="3"/>
      <c r="L86" s="2"/>
      <c r="P86" s="2"/>
      <c r="Q86" s="30"/>
    </row>
    <row r="87" spans="3:17" ht="12" customHeight="1">
      <c r="C87" s="5"/>
      <c r="D87" s="5" t="s">
        <v>35</v>
      </c>
      <c r="E87" s="5"/>
      <c r="F87" s="2">
        <v>22664</v>
      </c>
      <c r="G87" s="3">
        <v>30506</v>
      </c>
      <c r="H87" s="3">
        <v>92242</v>
      </c>
      <c r="I87" s="3"/>
      <c r="J87" s="3">
        <v>12271</v>
      </c>
      <c r="K87" s="3">
        <v>30000</v>
      </c>
      <c r="L87" s="2"/>
      <c r="P87" s="2" t="s">
        <v>10</v>
      </c>
      <c r="Q87" s="30">
        <v>25000</v>
      </c>
    </row>
    <row r="88" spans="3:17" ht="12" customHeight="1">
      <c r="C88" s="5"/>
      <c r="D88" s="5" t="s">
        <v>50</v>
      </c>
      <c r="E88" s="5"/>
      <c r="F88" s="2">
        <v>0</v>
      </c>
      <c r="G88" s="3">
        <v>0</v>
      </c>
      <c r="H88" s="3">
        <v>0</v>
      </c>
      <c r="I88" s="3"/>
      <c r="J88" s="3"/>
      <c r="K88" s="3">
        <v>0</v>
      </c>
      <c r="L88" s="2"/>
      <c r="P88" s="2"/>
      <c r="Q88" s="30"/>
    </row>
    <row r="89" spans="3:17" ht="12" customHeight="1">
      <c r="C89" s="5"/>
      <c r="D89" s="5" t="s">
        <v>69</v>
      </c>
      <c r="E89" s="5"/>
      <c r="F89" s="3">
        <v>6302.44</v>
      </c>
      <c r="G89" s="3">
        <v>0</v>
      </c>
      <c r="H89" s="3">
        <v>0</v>
      </c>
      <c r="I89" s="3">
        <v>204</v>
      </c>
      <c r="J89" s="3"/>
      <c r="K89" s="3">
        <v>3000</v>
      </c>
      <c r="L89" s="2"/>
      <c r="P89" s="2" t="s">
        <v>10</v>
      </c>
      <c r="Q89" s="30">
        <v>0</v>
      </c>
    </row>
    <row r="90" spans="3:17" ht="12" customHeight="1">
      <c r="C90" s="5"/>
      <c r="D90" s="5" t="s">
        <v>86</v>
      </c>
      <c r="E90" s="5"/>
      <c r="F90" s="3">
        <v>0</v>
      </c>
      <c r="G90" s="3">
        <v>0</v>
      </c>
      <c r="H90" s="3">
        <v>0</v>
      </c>
      <c r="I90" s="3"/>
      <c r="J90" s="3"/>
      <c r="K90" s="3">
        <v>0</v>
      </c>
      <c r="L90" s="2"/>
      <c r="P90" s="2"/>
      <c r="Q90" s="30"/>
    </row>
    <row r="91" spans="3:17" ht="12" customHeight="1">
      <c r="C91" s="5"/>
      <c r="D91" s="5" t="s">
        <v>31</v>
      </c>
      <c r="E91" s="5"/>
      <c r="F91" s="3">
        <v>0</v>
      </c>
      <c r="G91" s="3">
        <v>0</v>
      </c>
      <c r="H91" s="3">
        <v>0</v>
      </c>
      <c r="I91" s="3"/>
      <c r="J91" s="3"/>
      <c r="K91" s="3">
        <v>0</v>
      </c>
      <c r="L91" s="2"/>
      <c r="P91" s="2"/>
      <c r="Q91" s="30"/>
    </row>
    <row r="92" spans="3:17" ht="12" customHeight="1">
      <c r="C92" s="5" t="s">
        <v>2</v>
      </c>
      <c r="D92" s="5"/>
      <c r="E92" s="5"/>
      <c r="F92" s="5">
        <v>28966.44</v>
      </c>
      <c r="G92" s="5">
        <v>30506</v>
      </c>
      <c r="H92" s="4">
        <v>92242</v>
      </c>
      <c r="I92" s="4">
        <v>204</v>
      </c>
      <c r="J92" s="4">
        <v>12271</v>
      </c>
      <c r="K92" s="5">
        <v>33000</v>
      </c>
      <c r="L92" s="2"/>
      <c r="P92" s="2"/>
      <c r="Q92" s="29">
        <f>SUM(Q87:Q91)</f>
        <v>25000</v>
      </c>
    </row>
    <row r="93" spans="3:17" ht="12" customHeight="1">
      <c r="C93" s="5" t="s">
        <v>3</v>
      </c>
      <c r="D93" s="5"/>
      <c r="E93" s="5"/>
      <c r="F93" s="2"/>
      <c r="G93" s="3"/>
      <c r="H93" s="3"/>
      <c r="I93" s="3"/>
      <c r="J93" s="3"/>
      <c r="K93" s="3"/>
      <c r="L93" s="2"/>
      <c r="P93" s="2"/>
      <c r="Q93" s="30"/>
    </row>
    <row r="94" spans="3:17" ht="12" customHeight="1">
      <c r="C94" s="5"/>
      <c r="D94" s="5" t="s">
        <v>70</v>
      </c>
      <c r="E94" s="5"/>
      <c r="F94" s="2">
        <v>27672</v>
      </c>
      <c r="G94" s="3">
        <v>26102</v>
      </c>
      <c r="H94" s="3">
        <v>18836</v>
      </c>
      <c r="I94" s="3">
        <v>12454</v>
      </c>
      <c r="J94" s="3"/>
      <c r="K94" s="3">
        <v>19000</v>
      </c>
      <c r="L94" s="2"/>
      <c r="P94" s="2" t="s">
        <v>10</v>
      </c>
      <c r="Q94" s="30">
        <v>18300</v>
      </c>
    </row>
    <row r="95" spans="3:17" ht="12" customHeight="1">
      <c r="C95" s="5"/>
      <c r="D95" s="5" t="s">
        <v>61</v>
      </c>
      <c r="E95" s="5"/>
      <c r="F95" s="2">
        <v>0</v>
      </c>
      <c r="G95" s="3">
        <v>0</v>
      </c>
      <c r="H95" s="3">
        <v>0</v>
      </c>
      <c r="I95" s="3">
        <v>7992</v>
      </c>
      <c r="J95" s="3"/>
      <c r="K95" s="3">
        <v>16000</v>
      </c>
      <c r="L95" s="2"/>
      <c r="P95" s="2"/>
      <c r="Q95" s="30">
        <v>16000</v>
      </c>
    </row>
    <row r="96" spans="3:17" ht="12" customHeight="1">
      <c r="C96" s="5"/>
      <c r="D96" s="5" t="s">
        <v>71</v>
      </c>
      <c r="E96" s="5"/>
      <c r="F96" s="2">
        <v>46800</v>
      </c>
      <c r="G96" s="3">
        <v>21400</v>
      </c>
      <c r="H96" s="3">
        <v>22400</v>
      </c>
      <c r="I96" s="3">
        <v>9500</v>
      </c>
      <c r="J96" s="3">
        <v>1000</v>
      </c>
      <c r="K96" s="3">
        <v>24000</v>
      </c>
      <c r="L96" s="2"/>
      <c r="P96" s="2"/>
      <c r="Q96" s="30">
        <v>0</v>
      </c>
    </row>
    <row r="97" spans="3:17" ht="12" customHeight="1">
      <c r="C97" s="5"/>
      <c r="D97" s="5" t="s">
        <v>87</v>
      </c>
      <c r="E97" s="5"/>
      <c r="F97" s="2">
        <v>6500</v>
      </c>
      <c r="G97" s="3">
        <v>2375</v>
      </c>
      <c r="H97" s="3">
        <v>5750</v>
      </c>
      <c r="I97" s="3">
        <v>9500</v>
      </c>
      <c r="J97" s="3"/>
      <c r="K97" s="3">
        <v>17000</v>
      </c>
      <c r="L97" s="2"/>
      <c r="P97" s="2"/>
      <c r="Q97" s="30">
        <v>36000</v>
      </c>
    </row>
    <row r="98" spans="3:17" ht="12" customHeight="1">
      <c r="C98" s="5"/>
      <c r="D98" s="5" t="s">
        <v>45</v>
      </c>
      <c r="E98" s="5"/>
      <c r="F98" s="2">
        <v>10800</v>
      </c>
      <c r="G98" s="3">
        <v>10425</v>
      </c>
      <c r="H98" s="3">
        <v>8100</v>
      </c>
      <c r="I98" s="3">
        <v>3600</v>
      </c>
      <c r="J98" s="3">
        <v>2700</v>
      </c>
      <c r="K98" s="3">
        <v>10800</v>
      </c>
      <c r="L98" s="2"/>
      <c r="P98" s="2"/>
      <c r="Q98" s="30">
        <v>900</v>
      </c>
    </row>
    <row r="99" spans="3:17" ht="12" customHeight="1">
      <c r="C99" s="5"/>
      <c r="D99" s="5" t="s">
        <v>46</v>
      </c>
      <c r="E99" s="5"/>
      <c r="F99" s="2">
        <v>8300</v>
      </c>
      <c r="G99" s="3">
        <v>6925</v>
      </c>
      <c r="H99" s="3">
        <v>4309</v>
      </c>
      <c r="I99" s="3">
        <v>2281</v>
      </c>
      <c r="J99" s="3"/>
      <c r="K99" s="3">
        <v>7800</v>
      </c>
      <c r="L99" s="2"/>
      <c r="P99" s="2"/>
      <c r="Q99" s="30">
        <v>7200</v>
      </c>
    </row>
    <row r="100" spans="3:17" ht="12" customHeight="1">
      <c r="C100" s="5"/>
      <c r="D100" s="5" t="s">
        <v>72</v>
      </c>
      <c r="E100" s="5"/>
      <c r="F100" s="2">
        <v>0</v>
      </c>
      <c r="G100" s="3">
        <v>2500</v>
      </c>
      <c r="H100" s="3">
        <v>334</v>
      </c>
      <c r="I100" s="3"/>
      <c r="J100" s="3"/>
      <c r="K100" s="3">
        <v>5000</v>
      </c>
      <c r="L100" s="2"/>
      <c r="P100" s="2"/>
      <c r="Q100" s="31">
        <v>5000</v>
      </c>
    </row>
    <row r="101" spans="3:17" ht="12" customHeight="1">
      <c r="C101" s="5"/>
      <c r="D101" s="5" t="s">
        <v>124</v>
      </c>
      <c r="E101" s="5"/>
      <c r="F101" s="2">
        <v>3549</v>
      </c>
      <c r="G101" s="3">
        <v>2213</v>
      </c>
      <c r="H101" s="3">
        <v>2788</v>
      </c>
      <c r="I101" s="3">
        <v>944</v>
      </c>
      <c r="J101" s="3">
        <v>300</v>
      </c>
      <c r="K101" s="3">
        <v>2000</v>
      </c>
      <c r="L101" s="2"/>
      <c r="P101" s="2"/>
      <c r="Q101" s="31">
        <v>2000</v>
      </c>
    </row>
    <row r="102" spans="3:17" ht="12" customHeight="1">
      <c r="C102" s="5"/>
      <c r="D102" s="5" t="s">
        <v>73</v>
      </c>
      <c r="E102" s="5"/>
      <c r="F102" s="2">
        <v>6753</v>
      </c>
      <c r="G102" s="3">
        <v>7704</v>
      </c>
      <c r="H102" s="3">
        <v>5323</v>
      </c>
      <c r="I102" s="3">
        <v>1994</v>
      </c>
      <c r="J102" s="3">
        <v>662</v>
      </c>
      <c r="K102" s="3">
        <v>3600</v>
      </c>
      <c r="L102" s="2"/>
      <c r="P102" s="2"/>
      <c r="Q102" s="30">
        <v>5000</v>
      </c>
    </row>
    <row r="103" spans="3:17" ht="12" customHeight="1">
      <c r="C103" s="5"/>
      <c r="D103" s="5" t="s">
        <v>13</v>
      </c>
      <c r="E103" s="5"/>
      <c r="F103" s="2">
        <v>8370.82</v>
      </c>
      <c r="G103" s="3">
        <v>6235</v>
      </c>
      <c r="H103" s="3">
        <v>7431</v>
      </c>
      <c r="I103" s="3">
        <v>1990</v>
      </c>
      <c r="J103" s="3">
        <v>2401</v>
      </c>
      <c r="K103" s="3">
        <v>9000</v>
      </c>
      <c r="L103" s="2"/>
      <c r="P103" s="2"/>
      <c r="Q103" s="30">
        <v>6000</v>
      </c>
    </row>
    <row r="104" spans="1:17" ht="12" customHeight="1">
      <c r="A104" s="5"/>
      <c r="B104" s="5"/>
      <c r="C104" s="5"/>
      <c r="D104" s="5" t="s">
        <v>18</v>
      </c>
      <c r="E104" s="5"/>
      <c r="F104" s="2">
        <v>3666.07</v>
      </c>
      <c r="G104" s="3">
        <v>3662</v>
      </c>
      <c r="H104" s="3">
        <v>4324</v>
      </c>
      <c r="I104" s="3">
        <v>691</v>
      </c>
      <c r="J104" s="3">
        <v>612</v>
      </c>
      <c r="K104" s="3">
        <v>5000</v>
      </c>
      <c r="L104" s="2"/>
      <c r="P104" s="2"/>
      <c r="Q104" s="30">
        <v>5000</v>
      </c>
    </row>
    <row r="105" spans="1:17" ht="12" customHeight="1">
      <c r="A105" s="5"/>
      <c r="B105" s="5"/>
      <c r="C105" s="5"/>
      <c r="D105" s="5" t="s">
        <v>122</v>
      </c>
      <c r="E105" s="5"/>
      <c r="F105" s="2">
        <v>1934</v>
      </c>
      <c r="G105" s="3">
        <v>1934</v>
      </c>
      <c r="H105" s="3">
        <v>1629</v>
      </c>
      <c r="I105" s="3"/>
      <c r="J105" s="3"/>
      <c r="K105" s="3">
        <v>1700</v>
      </c>
      <c r="L105" s="2"/>
      <c r="P105" s="2"/>
      <c r="Q105" s="30">
        <v>1400</v>
      </c>
    </row>
    <row r="106" spans="1:17" ht="12" customHeight="1">
      <c r="A106" s="5"/>
      <c r="B106" s="5"/>
      <c r="C106" s="5"/>
      <c r="D106" s="5" t="s">
        <v>51</v>
      </c>
      <c r="E106" s="5"/>
      <c r="F106" s="2">
        <v>1590.22</v>
      </c>
      <c r="G106" s="20">
        <v>1585</v>
      </c>
      <c r="H106" s="20">
        <v>200</v>
      </c>
      <c r="I106" s="20">
        <v>315</v>
      </c>
      <c r="J106" s="20"/>
      <c r="K106" s="20">
        <v>200</v>
      </c>
      <c r="L106" s="2"/>
      <c r="P106" s="2"/>
      <c r="Q106" s="30">
        <v>500</v>
      </c>
    </row>
    <row r="107" spans="1:17" ht="12" customHeight="1">
      <c r="A107" s="5"/>
      <c r="B107" s="5"/>
      <c r="C107" s="5"/>
      <c r="D107" s="5" t="s">
        <v>77</v>
      </c>
      <c r="E107" s="5"/>
      <c r="F107" s="2">
        <v>9989.5</v>
      </c>
      <c r="G107" s="3">
        <v>9514</v>
      </c>
      <c r="H107" s="3">
        <v>12991</v>
      </c>
      <c r="I107" s="3">
        <v>6424</v>
      </c>
      <c r="J107" s="3">
        <v>461</v>
      </c>
      <c r="K107" s="3">
        <v>14000</v>
      </c>
      <c r="L107" s="2"/>
      <c r="P107" s="2"/>
      <c r="Q107" s="30">
        <v>9350</v>
      </c>
    </row>
    <row r="108" spans="1:17" ht="12" customHeight="1">
      <c r="A108" s="5"/>
      <c r="B108" s="5"/>
      <c r="C108" s="5"/>
      <c r="D108" s="5" t="s">
        <v>78</v>
      </c>
      <c r="E108" s="2"/>
      <c r="F108" s="3">
        <v>8920</v>
      </c>
      <c r="G108" s="3">
        <v>9352</v>
      </c>
      <c r="H108" s="3">
        <v>14393</v>
      </c>
      <c r="I108" s="3">
        <v>4532</v>
      </c>
      <c r="J108" s="3"/>
      <c r="K108" s="3">
        <v>9888</v>
      </c>
      <c r="L108" s="2"/>
      <c r="P108" s="2"/>
      <c r="Q108" s="30">
        <v>10800</v>
      </c>
    </row>
    <row r="109" spans="1:17" ht="12" customHeight="1">
      <c r="A109" s="5"/>
      <c r="B109" s="5"/>
      <c r="C109" s="5"/>
      <c r="D109" s="5" t="s">
        <v>111</v>
      </c>
      <c r="E109" s="2"/>
      <c r="F109" s="3">
        <v>1557</v>
      </c>
      <c r="G109" s="3">
        <v>786</v>
      </c>
      <c r="H109" s="3">
        <v>0</v>
      </c>
      <c r="I109" s="3"/>
      <c r="J109" s="3"/>
      <c r="K109" s="3">
        <v>0</v>
      </c>
      <c r="L109" s="2"/>
      <c r="P109" s="2"/>
      <c r="Q109" s="30">
        <v>0</v>
      </c>
    </row>
    <row r="110" spans="1:17" ht="12" customHeight="1">
      <c r="A110" s="5"/>
      <c r="B110" s="5"/>
      <c r="C110" s="5"/>
      <c r="D110" s="5" t="s">
        <v>112</v>
      </c>
      <c r="E110" s="5"/>
      <c r="F110" s="3">
        <v>2647</v>
      </c>
      <c r="G110" s="3">
        <v>904</v>
      </c>
      <c r="H110" s="3">
        <v>933</v>
      </c>
      <c r="I110" s="3">
        <v>1552</v>
      </c>
      <c r="J110" s="3"/>
      <c r="K110" s="3">
        <v>975</v>
      </c>
      <c r="L110" s="2"/>
      <c r="P110" s="2"/>
      <c r="Q110" s="30">
        <v>853</v>
      </c>
    </row>
    <row r="111" spans="1:17" ht="12" customHeight="1">
      <c r="A111" s="5"/>
      <c r="B111" s="5"/>
      <c r="C111" s="5" t="s">
        <v>4</v>
      </c>
      <c r="D111" s="5"/>
      <c r="E111" s="5"/>
      <c r="F111" s="5">
        <v>149048.61</v>
      </c>
      <c r="G111" s="4">
        <v>113616</v>
      </c>
      <c r="H111" s="21">
        <v>109741</v>
      </c>
      <c r="I111" s="21">
        <v>63769</v>
      </c>
      <c r="J111" s="21">
        <v>8136</v>
      </c>
      <c r="K111" s="18">
        <v>145963</v>
      </c>
      <c r="L111" s="2"/>
      <c r="P111" s="2"/>
      <c r="Q111" s="38">
        <f>SUM(Q94:Q110)</f>
        <v>124303</v>
      </c>
    </row>
    <row r="112" spans="1:17" ht="12" customHeight="1">
      <c r="A112" s="5"/>
      <c r="B112" s="5" t="s">
        <v>15</v>
      </c>
      <c r="C112" s="5"/>
      <c r="D112" s="5"/>
      <c r="E112" s="5"/>
      <c r="F112" s="22">
        <v>379313.07</v>
      </c>
      <c r="G112" s="22">
        <v>301121</v>
      </c>
      <c r="H112" s="4">
        <v>434121</v>
      </c>
      <c r="I112" s="4">
        <v>150194</v>
      </c>
      <c r="J112" s="4">
        <v>29463</v>
      </c>
      <c r="K112" s="23">
        <v>391263</v>
      </c>
      <c r="L112" s="2"/>
      <c r="P112" s="2" t="s">
        <v>10</v>
      </c>
      <c r="Q112" s="39">
        <f>SUM(Q35+Q58+Q85+Q92+Q111)</f>
        <v>310603</v>
      </c>
    </row>
    <row r="113" spans="1:17" ht="12" customHeight="1">
      <c r="A113" s="5" t="s">
        <v>121</v>
      </c>
      <c r="B113" s="5"/>
      <c r="C113" s="5"/>
      <c r="D113" s="5"/>
      <c r="E113" s="5"/>
      <c r="F113" s="4"/>
      <c r="G113" s="4"/>
      <c r="H113" s="4"/>
      <c r="I113" s="4"/>
      <c r="J113" s="4"/>
      <c r="K113" s="4"/>
      <c r="L113" s="2"/>
      <c r="P113" s="2"/>
      <c r="Q113" s="37">
        <f>SUM(Q22-Q112)</f>
        <v>96597</v>
      </c>
    </row>
    <row r="114" spans="1:17" ht="12" customHeight="1">
      <c r="A114" s="5"/>
      <c r="B114" s="5" t="s">
        <v>92</v>
      </c>
      <c r="C114" s="2"/>
      <c r="D114" s="5"/>
      <c r="E114" s="2"/>
      <c r="F114" s="2"/>
      <c r="G114" s="3"/>
      <c r="H114" s="3"/>
      <c r="I114" s="3"/>
      <c r="J114" s="3"/>
      <c r="K114" s="3"/>
      <c r="L114" s="2"/>
      <c r="P114" s="33" t="s">
        <v>33</v>
      </c>
      <c r="Q114" s="30"/>
    </row>
    <row r="115" spans="1:17" ht="12" customHeight="1">
      <c r="A115" s="5"/>
      <c r="B115" s="5"/>
      <c r="C115" s="2"/>
      <c r="D115" s="5" t="s">
        <v>93</v>
      </c>
      <c r="E115" s="2"/>
      <c r="F115" s="2"/>
      <c r="G115" s="3"/>
      <c r="H115" s="3"/>
      <c r="I115" s="3"/>
      <c r="J115" s="3"/>
      <c r="K115" s="3"/>
      <c r="L115" s="2"/>
      <c r="P115" s="2" t="s">
        <v>97</v>
      </c>
      <c r="Q115" s="30">
        <v>12000</v>
      </c>
    </row>
    <row r="116" spans="1:17" ht="12" customHeight="1">
      <c r="A116" s="5"/>
      <c r="B116" s="5"/>
      <c r="C116" s="2"/>
      <c r="D116" s="5" t="s">
        <v>79</v>
      </c>
      <c r="E116" s="2"/>
      <c r="F116" s="2"/>
      <c r="G116" s="3"/>
      <c r="H116" s="3"/>
      <c r="I116" s="3"/>
      <c r="J116" s="3"/>
      <c r="K116" s="3">
        <v>17500</v>
      </c>
      <c r="L116" s="2"/>
      <c r="P116" s="2" t="s">
        <v>97</v>
      </c>
      <c r="Q116" s="30">
        <v>8000</v>
      </c>
    </row>
    <row r="117" spans="1:17" ht="12" customHeight="1">
      <c r="A117" s="5"/>
      <c r="B117" s="5"/>
      <c r="C117" s="5"/>
      <c r="D117" s="5" t="s">
        <v>129</v>
      </c>
      <c r="E117" s="5"/>
      <c r="F117" s="2" t="s">
        <v>10</v>
      </c>
      <c r="G117" s="3" t="s">
        <v>10</v>
      </c>
      <c r="H117" s="3"/>
      <c r="I117" s="3"/>
      <c r="J117" s="3"/>
      <c r="K117" s="3">
        <v>2311.51</v>
      </c>
      <c r="L117" s="2"/>
      <c r="P117" s="2" t="s">
        <v>97</v>
      </c>
      <c r="Q117" s="30">
        <v>2464</v>
      </c>
    </row>
    <row r="118" spans="1:17" ht="12" customHeight="1">
      <c r="A118" s="5"/>
      <c r="B118" s="5"/>
      <c r="C118" s="5"/>
      <c r="D118" s="5" t="s">
        <v>30</v>
      </c>
      <c r="E118" s="2"/>
      <c r="F118" s="3"/>
      <c r="G118" s="3"/>
      <c r="H118" s="3"/>
      <c r="I118" s="3"/>
      <c r="J118" s="3"/>
      <c r="K118" s="3">
        <v>2260</v>
      </c>
      <c r="L118" s="2"/>
      <c r="P118" s="2" t="s">
        <v>97</v>
      </c>
      <c r="Q118" s="30">
        <v>2360</v>
      </c>
    </row>
    <row r="119" spans="1:17" ht="12" customHeight="1">
      <c r="A119" s="5"/>
      <c r="B119" s="5"/>
      <c r="C119" s="5"/>
      <c r="D119" s="5" t="s">
        <v>36</v>
      </c>
      <c r="E119" s="5"/>
      <c r="F119" s="2"/>
      <c r="G119" s="3"/>
      <c r="H119" s="3"/>
      <c r="I119" s="3"/>
      <c r="J119" s="3"/>
      <c r="K119" s="3">
        <v>0</v>
      </c>
      <c r="L119" s="2"/>
      <c r="P119" s="2" t="s">
        <v>97</v>
      </c>
      <c r="Q119" s="30">
        <v>0</v>
      </c>
    </row>
    <row r="120" spans="1:17" ht="12" customHeight="1">
      <c r="A120" s="5"/>
      <c r="B120" s="5"/>
      <c r="C120" s="5"/>
      <c r="D120" s="5" t="s">
        <v>126</v>
      </c>
      <c r="E120" s="5"/>
      <c r="F120" s="2" t="s">
        <v>10</v>
      </c>
      <c r="G120" s="3" t="s">
        <v>10</v>
      </c>
      <c r="H120" s="3"/>
      <c r="I120" s="3"/>
      <c r="J120" s="3"/>
      <c r="K120" s="3">
        <v>364</v>
      </c>
      <c r="L120" s="2"/>
      <c r="P120" s="2" t="s">
        <v>97</v>
      </c>
      <c r="Q120" s="30">
        <v>477</v>
      </c>
    </row>
    <row r="121" spans="1:17" ht="12" customHeight="1">
      <c r="A121" s="5"/>
      <c r="B121" s="5"/>
      <c r="C121" s="5"/>
      <c r="D121" s="5" t="s">
        <v>12</v>
      </c>
      <c r="E121" s="5"/>
      <c r="F121" s="3" t="s">
        <v>10</v>
      </c>
      <c r="G121" s="3" t="s">
        <v>10</v>
      </c>
      <c r="H121" s="3"/>
      <c r="I121" s="3"/>
      <c r="J121" s="3"/>
      <c r="K121" s="3">
        <v>457.5</v>
      </c>
      <c r="L121" s="2"/>
      <c r="P121" s="2" t="s">
        <v>97</v>
      </c>
      <c r="Q121" s="30">
        <v>577</v>
      </c>
    </row>
    <row r="122" spans="1:17" ht="12" customHeight="1">
      <c r="A122" s="5"/>
      <c r="B122" s="5"/>
      <c r="C122" s="5"/>
      <c r="D122" s="5" t="s">
        <v>47</v>
      </c>
      <c r="E122" s="5"/>
      <c r="F122" s="3"/>
      <c r="G122" s="3"/>
      <c r="H122" s="3"/>
      <c r="I122" s="3"/>
      <c r="J122" s="3"/>
      <c r="K122" s="3">
        <v>745.5</v>
      </c>
      <c r="L122" s="2"/>
      <c r="P122" s="2" t="s">
        <v>97</v>
      </c>
      <c r="Q122" s="30">
        <v>1165</v>
      </c>
    </row>
    <row r="123" spans="1:17" ht="12" customHeight="1">
      <c r="A123" s="5"/>
      <c r="B123" s="5"/>
      <c r="C123" s="5"/>
      <c r="D123" s="5" t="s">
        <v>52</v>
      </c>
      <c r="E123" s="5"/>
      <c r="F123" s="3"/>
      <c r="G123" s="3"/>
      <c r="H123" s="3"/>
      <c r="I123" s="3"/>
      <c r="J123" s="3"/>
      <c r="K123" s="3">
        <v>18</v>
      </c>
      <c r="L123" s="2"/>
      <c r="P123" s="2" t="s">
        <v>97</v>
      </c>
      <c r="Q123" s="30">
        <v>18</v>
      </c>
    </row>
    <row r="124" spans="1:17" ht="12" customHeight="1">
      <c r="A124" s="5"/>
      <c r="B124" s="5"/>
      <c r="C124" s="5"/>
      <c r="D124" s="5" t="s">
        <v>90</v>
      </c>
      <c r="E124" s="5"/>
      <c r="F124" s="3"/>
      <c r="G124" s="3"/>
      <c r="H124" s="3"/>
      <c r="I124" s="3"/>
      <c r="J124" s="3"/>
      <c r="K124" s="3">
        <v>36</v>
      </c>
      <c r="L124" s="2"/>
      <c r="P124" s="2" t="s">
        <v>97</v>
      </c>
      <c r="Q124" s="30">
        <v>36</v>
      </c>
    </row>
    <row r="125" spans="1:17" ht="12" customHeight="1">
      <c r="A125" s="5"/>
      <c r="B125" s="5" t="s">
        <v>94</v>
      </c>
      <c r="C125" s="2"/>
      <c r="D125" s="2"/>
      <c r="E125" s="2"/>
      <c r="F125" s="4" t="s">
        <v>10</v>
      </c>
      <c r="G125" s="4" t="s">
        <v>10</v>
      </c>
      <c r="H125" s="4"/>
      <c r="I125" s="4"/>
      <c r="J125" s="4"/>
      <c r="K125" s="4">
        <v>23692.51</v>
      </c>
      <c r="L125" s="2"/>
      <c r="P125" s="2" t="s">
        <v>97</v>
      </c>
      <c r="Q125" s="29">
        <f>SUM(Q115:Q124)</f>
        <v>27097</v>
      </c>
    </row>
    <row r="126" spans="1:17" ht="12" customHeight="1">
      <c r="A126" s="5"/>
      <c r="B126" s="5" t="s">
        <v>80</v>
      </c>
      <c r="C126" s="5"/>
      <c r="F126" s="3"/>
      <c r="G126" s="3"/>
      <c r="H126" s="3">
        <v>9821</v>
      </c>
      <c r="I126" s="3">
        <v>8500</v>
      </c>
      <c r="J126" s="3"/>
      <c r="K126" s="3">
        <v>15000</v>
      </c>
      <c r="L126" s="2"/>
      <c r="P126" s="2" t="s">
        <v>10</v>
      </c>
      <c r="Q126" s="30">
        <v>29500</v>
      </c>
    </row>
    <row r="127" spans="1:17" ht="12" customHeight="1">
      <c r="A127" s="5"/>
      <c r="B127" s="5" t="s">
        <v>96</v>
      </c>
      <c r="C127" s="5"/>
      <c r="D127" s="5"/>
      <c r="E127" s="5"/>
      <c r="F127" s="3"/>
      <c r="G127" s="3"/>
      <c r="H127" s="3" t="s">
        <v>10</v>
      </c>
      <c r="I127" s="3"/>
      <c r="J127" s="3">
        <v>29463</v>
      </c>
      <c r="K127" s="3">
        <v>30544</v>
      </c>
      <c r="L127" s="2"/>
      <c r="P127" s="2" t="s">
        <v>10</v>
      </c>
      <c r="Q127" s="30">
        <v>40000</v>
      </c>
    </row>
    <row r="128" spans="1:17" ht="12" customHeight="1" thickBot="1">
      <c r="A128" s="5" t="s">
        <v>95</v>
      </c>
      <c r="B128" s="5"/>
      <c r="C128" s="5"/>
      <c r="D128" s="5"/>
      <c r="E128" s="5"/>
      <c r="F128" s="17">
        <v>-49426.95000000007</v>
      </c>
      <c r="G128" s="17">
        <v>46285</v>
      </c>
      <c r="H128" s="17">
        <v>-342</v>
      </c>
      <c r="I128" s="17">
        <v>52806</v>
      </c>
      <c r="J128" s="17">
        <v>23343</v>
      </c>
      <c r="K128" s="17">
        <v>0.48999999999796273</v>
      </c>
      <c r="L128" s="5"/>
      <c r="P128" s="5"/>
      <c r="Q128" s="36">
        <f>SUM(Q113-Q125-Q126-Q127)</f>
        <v>0</v>
      </c>
    </row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hyperlinks>
    <hyperlink ref="Q9" r:id="rId1" display="http://www.gp.org/documents/budget/2010/income-narrative.shtml#donors"/>
    <hyperlink ref="Q12" r:id="rId2" display="http://www.gp.org/documents/budget/2010/income-narrative.shtml#cards"/>
    <hyperlink ref="Q13" r:id="rId3" display="http://www.gp.org/documents/budget/2010/income-narrative.shtml#general"/>
    <hyperlink ref="Q14" r:id="rId4" display="http://www.gp.org/documents/budget/2010/income-narrative.shtml#merch"/>
    <hyperlink ref="Q16" r:id="rId5" display="http://www.gp.org/documents/budget/2010/income-narrative.shtml#planned"/>
    <hyperlink ref="Q18" r:id="rId6" display="http://www.gp.org/documents/budget/2010/income-narrative.shtml#ncsc"/>
    <hyperlink ref="Q6" r:id="rId7" display="http://www.gp.org/documents/budget/2010/income-narrative.shtml#sustainers"/>
  </hyperlinks>
  <printOptions gridLines="1"/>
  <pageMargins left="0.25" right="0.25" top="0.25" bottom="0.2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</dc:creator>
  <cp:keywords/>
  <dc:description/>
  <cp:lastModifiedBy>David Doonan</cp:lastModifiedBy>
  <cp:lastPrinted>2009-12-05T04:12:00Z</cp:lastPrinted>
  <dcterms:created xsi:type="dcterms:W3CDTF">2009-10-15T23:09:21Z</dcterms:created>
  <dcterms:modified xsi:type="dcterms:W3CDTF">2009-12-07T03:11:15Z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